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5D2E3A32-F83F-4945-A72D-E115957683CF}" xr6:coauthVersionLast="47" xr6:coauthVersionMax="47" xr10:uidLastSave="{00000000-0000-0000-0000-000000000000}"/>
  <bookViews>
    <workbookView xWindow="-28920" yWindow="5115" windowWidth="29040" windowHeight="15840"/>
  </bookViews>
  <sheets>
    <sheet name="Лист1" sheetId="7" r:id="rId1"/>
  </sheets>
  <definedNames>
    <definedName name="_xlnm.Print_Area" localSheetId="0">Лист1!$A$1:$F$28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" l="1"/>
  <c r="C17" i="7"/>
  <c r="E16" i="7"/>
  <c r="D16" i="7"/>
  <c r="F16" i="7"/>
  <c r="F22" i="7" s="1"/>
  <c r="C15" i="7"/>
  <c r="C14" i="7"/>
  <c r="C19" i="7"/>
  <c r="E20" i="7"/>
  <c r="F20" i="7"/>
  <c r="D20" i="7"/>
  <c r="C20" i="7"/>
  <c r="E12" i="7"/>
  <c r="E22" i="7"/>
  <c r="D12" i="7"/>
  <c r="D22" i="7" s="1"/>
  <c r="C22" i="7" s="1"/>
  <c r="C12" i="7"/>
  <c r="F12" i="7"/>
  <c r="C21" i="7"/>
  <c r="C13" i="7"/>
  <c r="C16" i="7"/>
</calcChain>
</file>

<file path=xl/sharedStrings.xml><?xml version="1.0" encoding="utf-8"?>
<sst xmlns="http://schemas.openxmlformats.org/spreadsheetml/2006/main" count="33" uniqueCount="33">
  <si>
    <t>№ п/п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</si>
  <si>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</si>
  <si>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</si>
  <si>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</si>
  <si>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Капітальні вкладення, тис. грн.</t>
  </si>
  <si>
    <t>на території Піщанської сільської територіальної громади</t>
  </si>
  <si>
    <t>Кошти державного бюджету</t>
  </si>
  <si>
    <t>Кошти 
інші джерела</t>
  </si>
  <si>
    <t>Кошти сільського бюджету</t>
  </si>
  <si>
    <t>Загальний обсяг фінансування</t>
  </si>
  <si>
    <t>ОСВІТА</t>
  </si>
  <si>
    <t>МЕДИЦИНА</t>
  </si>
  <si>
    <t>КУЛЬТУРА</t>
  </si>
  <si>
    <t>Секретар сільської ради                	                                                                              Тетяна ФОМЕНКО</t>
  </si>
  <si>
    <t xml:space="preserve"> </t>
  </si>
  <si>
    <t>Капітальний ремонт спортивної зали Меліоративного ліцею</t>
  </si>
  <si>
    <t>2025 рік (проект)</t>
  </si>
  <si>
    <t>НАМІЧАЄТЬСЯ ЗДІЙСНИТИ У 2025 році</t>
  </si>
  <si>
    <t>"Капітальний ремонт будівлі КЗ селищного будинку культури в смт.Меліоративне, вул.Молодіжна, 27 Самарівського району, Дніпропетровської  обл."Коригування.</t>
  </si>
  <si>
    <t>КНП “ЦПМСД Піщанської сільської рвди” Капітальний ремонт Знаменівської АЗПСМП за адресою: с.Знаменівка, вулиця Центральна, 186, Cамарівського району, Дніпропетровської області.</t>
  </si>
  <si>
    <t>Розробка проектно-кошторисної документації по об’єкту: “Капітальний ремонт підвального приміщення під улаштування найпростішого укриття Піщанського ліцею Піщанської сільської ради Самарівського району Дніпропетровської області, розташованого за адресою: 51283, Дніпропетровська область,  Самарівський район, село Піщанка, вулиця Центральна, 1”</t>
  </si>
  <si>
    <t>Розробка проектно-кошторисної документації на об’єкт “Капітальний ремонт приміщення захисту цивільної оборони в Меліоративнівській АЗПСМ за адресою: Дніпропетровська область, Самарівський район, селище Меліоративне, вулиця Молодіжна, будинок, 25”</t>
  </si>
  <si>
    <t xml:space="preserve">          ВСЬОГО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</si>
  <si>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Капітальний ремонт покрівлі будівлі Піщанського ліцею Піщанської сільської ради Новомосковського району Дніпропетровської області</t>
  </si>
  <si>
    <t>7</t>
  </si>
  <si>
    <t>4</t>
  </si>
  <si>
    <t>6</t>
  </si>
  <si>
    <t>8</t>
  </si>
  <si>
    <t>Додаток 1</t>
  </si>
  <si>
    <t>Реконструкція приміщення Піщанської АЗПСМ за адресою Дніпропетровська область, Самарівський район, село Піщанка, вулиця Центральна, будинок 12</t>
  </si>
  <si>
    <t>3</t>
  </si>
  <si>
    <t>5</t>
  </si>
  <si>
    <t xml:space="preserve">до рішення сільської ради                                               від 03.12.2025 № 21-67/VIII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</si>
</sst>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7" formatCode="_-* #,##0.00_р_._-;\-* #,##0.00_р_._-;_-* &quot;-&quot;??_р_._-;_-@_-"/>
    <numFmt numFmtId="204" formatCode="#,##0.0"/>
    <numFmt numFmtId="212" formatCode="#,##0.000"/>
  </numFmts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1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197" fontId="2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212" fontId="5" fillId="2" borderId="0" xfId="0" applyNumberFormat="1" applyFont="1" applyFill="1" applyBorder="1" applyAlignment="1">
      <alignment horizontal="center" wrapText="1"/>
    </xf>
    <xf numFmtId="212" fontId="11" fillId="2" borderId="0" xfId="0" applyNumberFormat="1" applyFont="1" applyFill="1" applyBorder="1" applyAlignment="1">
      <alignment wrapText="1"/>
    </xf>
    <xf numFmtId="212" fontId="6" fillId="2" borderId="0" xfId="0" applyNumberFormat="1" applyFont="1" applyFill="1" applyAlignment="1">
      <alignment horizontal="center" wrapText="1"/>
    </xf>
    <xf numFmtId="212" fontId="10" fillId="2" borderId="0" xfId="0" applyNumberFormat="1" applyFont="1" applyFill="1" applyAlignment="1"/>
    <xf numFmtId="204" fontId="9" fillId="2" borderId="1" xfId="0" applyNumberFormat="1" applyFont="1" applyFill="1" applyBorder="1" applyAlignment="1">
      <alignment horizontal="center"/>
    </xf>
    <xf numFmtId="204" fontId="9" fillId="2" borderId="1" xfId="3" applyNumberFormat="1" applyFont="1" applyFill="1" applyBorder="1" applyAlignment="1">
      <alignment horizontal="center"/>
    </xf>
    <xf numFmtId="204" fontId="6" fillId="2" borderId="2" xfId="0" applyNumberFormat="1" applyFont="1" applyFill="1" applyBorder="1" applyAlignment="1">
      <alignment horizontal="center" wrapText="1"/>
    </xf>
    <xf numFmtId="204" fontId="6" fillId="2" borderId="3" xfId="0" applyNumberFormat="1" applyFont="1" applyFill="1" applyBorder="1" applyAlignment="1">
      <alignment horizontal="center" wrapText="1"/>
    </xf>
    <xf numFmtId="204" fontId="9" fillId="2" borderId="4" xfId="0" applyNumberFormat="1" applyFont="1" applyFill="1" applyBorder="1" applyAlignment="1">
      <alignment horizontal="center"/>
    </xf>
    <xf numFmtId="204" fontId="9" fillId="2" borderId="4" xfId="3" applyNumberFormat="1" applyFont="1" applyFill="1" applyBorder="1" applyAlignment="1">
      <alignment horizontal="center"/>
    </xf>
    <xf numFmtId="204" fontId="9" fillId="2" borderId="5" xfId="3" applyNumberFormat="1" applyFont="1" applyFill="1" applyBorder="1" applyAlignment="1">
      <alignment horizontal="center"/>
    </xf>
    <xf numFmtId="212" fontId="7" fillId="2" borderId="6" xfId="0" applyNumberFormat="1" applyFont="1" applyFill="1" applyBorder="1" applyAlignment="1">
      <alignment horizontal="center" wrapText="1"/>
    </xf>
    <xf numFmtId="212" fontId="7" fillId="2" borderId="7" xfId="0" applyNumberFormat="1" applyFont="1" applyFill="1" applyBorder="1" applyAlignment="1">
      <alignment horizontal="center" wrapText="1"/>
    </xf>
    <xf numFmtId="204" fontId="6" fillId="2" borderId="2" xfId="3" applyNumberFormat="1" applyFont="1" applyFill="1" applyBorder="1" applyAlignment="1">
      <alignment horizontal="center"/>
    </xf>
    <xf numFmtId="204" fontId="6" fillId="2" borderId="3" xfId="3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204" fontId="9" fillId="2" borderId="9" xfId="3" applyNumberFormat="1" applyFont="1" applyFill="1" applyBorder="1" applyAlignment="1">
      <alignment horizontal="center"/>
    </xf>
    <xf numFmtId="4" fontId="9" fillId="2" borderId="10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wrapText="1"/>
    </xf>
    <xf numFmtId="4" fontId="9" fillId="2" borderId="4" xfId="3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9" fillId="2" borderId="11" xfId="3" applyNumberFormat="1" applyFont="1" applyFill="1" applyBorder="1" applyAlignment="1">
      <alignment horizontal="center"/>
    </xf>
    <xf numFmtId="49" fontId="9" fillId="2" borderId="12" xfId="3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 wrapText="1"/>
    </xf>
    <xf numFmtId="49" fontId="9" fillId="2" borderId="0" xfId="0" applyNumberFormat="1" applyFont="1" applyFill="1" applyBorder="1" applyAlignment="1">
      <alignment horizontal="center" wrapText="1"/>
    </xf>
    <xf numFmtId="204" fontId="6" fillId="2" borderId="2" xfId="0" applyNumberFormat="1" applyFont="1" applyFill="1" applyBorder="1" applyAlignment="1">
      <alignment horizontal="center"/>
    </xf>
    <xf numFmtId="212" fontId="9" fillId="2" borderId="5" xfId="0" applyNumberFormat="1" applyFont="1" applyFill="1" applyBorder="1" applyAlignment="1">
      <alignment horizontal="center" shrinkToFit="1"/>
    </xf>
    <xf numFmtId="4" fontId="9" fillId="2" borderId="9" xfId="0" applyNumberFormat="1" applyFont="1" applyFill="1" applyBorder="1" applyAlignment="1">
      <alignment horizontal="center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212" fontId="7" fillId="2" borderId="18" xfId="0" applyNumberFormat="1" applyFont="1" applyFill="1" applyBorder="1" applyAlignment="1">
      <alignment horizontal="center" wrapText="1"/>
    </xf>
    <xf numFmtId="212" fontId="7" fillId="2" borderId="19" xfId="0" applyNumberFormat="1" applyFont="1" applyFill="1" applyBorder="1" applyAlignment="1">
      <alignment horizontal="center" wrapText="1"/>
    </xf>
    <xf numFmtId="212" fontId="7" fillId="2" borderId="1" xfId="0" applyNumberFormat="1" applyFont="1" applyFill="1" applyBorder="1" applyAlignment="1">
      <alignment horizontal="center" vertical="center" wrapText="1"/>
    </xf>
    <xf numFmtId="212" fontId="7" fillId="2" borderId="9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" fontId="6" fillId="2" borderId="13" xfId="3" applyNumberFormat="1" applyFont="1" applyFill="1" applyBorder="1" applyAlignment="1">
      <alignment horizontal="center" vertical="center" wrapText="1"/>
    </xf>
    <xf numFmtId="4" fontId="6" fillId="2" borderId="14" xfId="3" applyNumberFormat="1" applyFont="1" applyFill="1" applyBorder="1" applyAlignment="1">
      <alignment horizontal="center" vertical="center" wrapText="1"/>
    </xf>
    <xf numFmtId="212" fontId="11" fillId="2" borderId="0" xfId="0" applyNumberFormat="1" applyFont="1" applyFill="1" applyBorder="1" applyAlignment="1">
      <alignment horizontal="left" wrapText="1"/>
    </xf>
    <xf numFmtId="4" fontId="11" fillId="2" borderId="0" xfId="3" applyNumberFormat="1" applyFont="1" applyFill="1" applyAlignment="1">
      <alignment horizontal="left" wrapText="1"/>
    </xf>
    <xf numFmtId="4" fontId="11" fillId="2" borderId="0" xfId="3" applyNumberFormat="1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4" fontId="6" fillId="2" borderId="13" xfId="3" applyNumberFormat="1" applyFont="1" applyFill="1" applyBorder="1" applyAlignment="1">
      <alignment horizontal="center"/>
    </xf>
    <xf numFmtId="4" fontId="6" fillId="2" borderId="14" xfId="3" applyNumberFormat="1" applyFont="1" applyFill="1" applyBorder="1" applyAlignment="1">
      <alignment horizontal="center"/>
    </xf>
    <xf numFmtId="4" fontId="6" fillId="2" borderId="15" xfId="3" applyNumberFormat="1" applyFont="1" applyFill="1" applyBorder="1" applyAlignment="1">
      <alignment horizontal="center" vertical="center" wrapText="1"/>
    </xf>
    <xf numFmtId="4" fontId="6" fillId="2" borderId="2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/>
    <xf numFmtId="49" fontId="9" fillId="2" borderId="16" xfId="3" applyNumberFormat="1" applyFont="1" applyFill="1" applyBorder="1" applyAlignment="1">
      <alignment horizontal="center" vertical="center" wrapText="1"/>
    </xf>
    <xf numFmtId="49" fontId="9" fillId="2" borderId="11" xfId="3" applyNumberFormat="1" applyFont="1" applyFill="1" applyBorder="1" applyAlignment="1">
      <alignment horizontal="center" vertical="center" wrapText="1"/>
    </xf>
    <xf numFmtId="49" fontId="9" fillId="2" borderId="17" xfId="3" applyNumberFormat="1" applyFont="1" applyFill="1" applyBorder="1" applyAlignment="1">
      <alignment horizontal="center" vertical="center" wrapText="1"/>
    </xf>
  </cellXfs>
  <cellStyles count="15">
    <cellStyle name="Excel Built-in Normal" xfId="1"/>
    <cellStyle name="Normal_Доходи" xfId="2"/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Стиль 1" xfId="13"/>
    <cellStyle name="Финансов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85" zoomScaleNormal="85" workbookViewId="0">
      <selection activeCell="I21" sqref="I21"/>
    </sheetView>
  </sheetViews>
  <sheetFormatPr defaultRowHeight="18.75" x14ac:dyDescent="0.3"/>
  <cols>
    <col min="1" max="1" width="5" style="30" customWidth="1"/>
    <col min="2" max="2" width="72.140625" style="1" customWidth="1"/>
    <col min="3" max="3" width="14.85546875" style="4" customWidth="1"/>
    <col min="4" max="4" width="12" style="4" customWidth="1"/>
    <col min="5" max="5" width="10.5703125" style="4" customWidth="1"/>
    <col min="6" max="6" width="16.42578125" style="4" customWidth="1"/>
    <col min="7" max="13" width="9.140625" style="1"/>
    <col min="14" max="14" width="24.140625" style="1" customWidth="1"/>
    <col min="15" max="16384" width="9.140625" style="1"/>
  </cols>
  <sheetData>
    <row r="1" spans="1:11" ht="17.25" customHeight="1" x14ac:dyDescent="0.3">
      <c r="D1" s="46" t="s">
        <v>28</v>
      </c>
      <c r="E1" s="46"/>
      <c r="F1" s="46"/>
    </row>
    <row r="2" spans="1:11" ht="27.75" customHeight="1" x14ac:dyDescent="0.3">
      <c r="D2" s="46" t="s">
        <v>32</v>
      </c>
      <c r="E2" s="46"/>
      <c r="F2" s="46"/>
    </row>
    <row r="3" spans="1:11" ht="34.5" customHeight="1" x14ac:dyDescent="0.3">
      <c r="D3" s="5"/>
      <c r="E3" s="5"/>
      <c r="F3" s="5"/>
      <c r="J3" s="47"/>
      <c r="K3" s="48"/>
    </row>
    <row r="4" spans="1:11" ht="25.5" customHeight="1" x14ac:dyDescent="0.3">
      <c r="A4" s="29"/>
      <c r="B4" s="49" t="s">
        <v>1</v>
      </c>
      <c r="C4" s="49"/>
      <c r="D4" s="49"/>
      <c r="E4" s="49"/>
      <c r="F4" s="49"/>
    </row>
    <row r="5" spans="1:11" s="2" customFormat="1" ht="18.75" customHeight="1" x14ac:dyDescent="0.3">
      <c r="A5" s="29"/>
      <c r="B5" s="49" t="s">
        <v>2</v>
      </c>
      <c r="C5" s="49"/>
      <c r="D5" s="49"/>
      <c r="E5" s="49"/>
      <c r="F5" s="49"/>
    </row>
    <row r="6" spans="1:11" s="2" customFormat="1" ht="18.75" customHeight="1" x14ac:dyDescent="0.3">
      <c r="A6" s="29"/>
      <c r="B6" s="49" t="s">
        <v>17</v>
      </c>
      <c r="C6" s="49"/>
      <c r="D6" s="49"/>
      <c r="E6" s="49"/>
      <c r="F6" s="49"/>
    </row>
    <row r="7" spans="1:11" s="2" customFormat="1" ht="18.75" customHeight="1" x14ac:dyDescent="0.3">
      <c r="A7" s="26"/>
      <c r="B7" s="54" t="s">
        <v>5</v>
      </c>
      <c r="C7" s="54"/>
      <c r="D7" s="54"/>
      <c r="E7" s="54"/>
      <c r="F7" s="55"/>
    </row>
    <row r="8" spans="1:11" s="2" customFormat="1" ht="18.75" customHeight="1" thickBot="1" x14ac:dyDescent="0.35">
      <c r="A8" s="26"/>
      <c r="B8" s="3"/>
      <c r="C8" s="6"/>
      <c r="D8" s="6"/>
      <c r="E8" s="6"/>
      <c r="F8" s="7"/>
    </row>
    <row r="9" spans="1:11" ht="27.75" customHeight="1" x14ac:dyDescent="0.3">
      <c r="A9" s="56" t="s">
        <v>0</v>
      </c>
      <c r="B9" s="34" t="s">
        <v>3</v>
      </c>
      <c r="C9" s="37" t="s">
        <v>16</v>
      </c>
      <c r="D9" s="37"/>
      <c r="E9" s="37"/>
      <c r="F9" s="38"/>
    </row>
    <row r="10" spans="1:11" ht="39" customHeight="1" x14ac:dyDescent="0.3">
      <c r="A10" s="57"/>
      <c r="B10" s="35"/>
      <c r="C10" s="39" t="s">
        <v>4</v>
      </c>
      <c r="D10" s="39"/>
      <c r="E10" s="39"/>
      <c r="F10" s="40"/>
    </row>
    <row r="11" spans="1:11" ht="63.75" customHeight="1" thickBot="1" x14ac:dyDescent="0.35">
      <c r="A11" s="58"/>
      <c r="B11" s="36"/>
      <c r="C11" s="15" t="s">
        <v>9</v>
      </c>
      <c r="D11" s="15" t="s">
        <v>6</v>
      </c>
      <c r="E11" s="15" t="s">
        <v>7</v>
      </c>
      <c r="F11" s="16" t="s">
        <v>8</v>
      </c>
    </row>
    <row r="12" spans="1:11" s="2" customFormat="1" ht="35.25" customHeight="1" thickBot="1" x14ac:dyDescent="0.35">
      <c r="A12" s="52" t="s">
        <v>10</v>
      </c>
      <c r="B12" s="53"/>
      <c r="C12" s="17">
        <f>D12+E12+F12</f>
        <v>18000</v>
      </c>
      <c r="D12" s="17">
        <f>SUM(D13:D15)</f>
        <v>0</v>
      </c>
      <c r="E12" s="17">
        <f>SUM(E13:E15)</f>
        <v>0</v>
      </c>
      <c r="F12" s="18">
        <f>SUM(F13:F15)</f>
        <v>18000</v>
      </c>
    </row>
    <row r="13" spans="1:11" ht="37.5" customHeight="1" x14ac:dyDescent="0.3">
      <c r="A13" s="28">
        <v>1</v>
      </c>
      <c r="B13" s="20" t="s">
        <v>15</v>
      </c>
      <c r="C13" s="12">
        <f>D13+E13+F13</f>
        <v>10000</v>
      </c>
      <c r="D13" s="13">
        <v>0</v>
      </c>
      <c r="E13" s="13">
        <v>0</v>
      </c>
      <c r="F13" s="32">
        <v>10000</v>
      </c>
    </row>
    <row r="14" spans="1:11" ht="42.75" customHeight="1" x14ac:dyDescent="0.3">
      <c r="A14" s="27" t="s">
        <v>30</v>
      </c>
      <c r="B14" s="25" t="s">
        <v>23</v>
      </c>
      <c r="C14" s="8">
        <f>D14+E14+F14</f>
        <v>7000</v>
      </c>
      <c r="D14" s="9">
        <v>0</v>
      </c>
      <c r="E14" s="9">
        <v>0</v>
      </c>
      <c r="F14" s="33">
        <v>7000</v>
      </c>
    </row>
    <row r="15" spans="1:11" ht="99.75" customHeight="1" thickBot="1" x14ac:dyDescent="0.35">
      <c r="A15" s="27" t="s">
        <v>25</v>
      </c>
      <c r="B15" s="19" t="s">
        <v>20</v>
      </c>
      <c r="C15" s="8">
        <f>D15+E15+F15</f>
        <v>1000</v>
      </c>
      <c r="D15" s="9">
        <v>0</v>
      </c>
      <c r="E15" s="9">
        <v>0</v>
      </c>
      <c r="F15" s="22">
        <v>1000</v>
      </c>
    </row>
    <row r="16" spans="1:11" s="2" customFormat="1" ht="22.5" customHeight="1" thickBot="1" x14ac:dyDescent="0.35">
      <c r="A16" s="50" t="s">
        <v>11</v>
      </c>
      <c r="B16" s="51"/>
      <c r="C16" s="31">
        <f>SUM(D16:F16)</f>
        <v>5000</v>
      </c>
      <c r="D16" s="18">
        <f>SUM(D17:D19)</f>
        <v>0</v>
      </c>
      <c r="E16" s="18">
        <f>SUM(E17:E19)</f>
        <v>0</v>
      </c>
      <c r="F16" s="18">
        <f>SUM(F17:F19)</f>
        <v>5000</v>
      </c>
    </row>
    <row r="17" spans="1:6" ht="50.25" customHeight="1" x14ac:dyDescent="0.3">
      <c r="A17" s="28" t="s">
        <v>31</v>
      </c>
      <c r="B17" s="20" t="s">
        <v>19</v>
      </c>
      <c r="C17" s="12">
        <f>SUM(D17:F17)</f>
        <v>1298</v>
      </c>
      <c r="D17" s="13">
        <v>0</v>
      </c>
      <c r="E17" s="13">
        <v>0</v>
      </c>
      <c r="F17" s="14">
        <v>1298</v>
      </c>
    </row>
    <row r="18" spans="1:6" ht="50.25" customHeight="1" x14ac:dyDescent="0.3">
      <c r="A18" s="28" t="s">
        <v>26</v>
      </c>
      <c r="B18" s="19" t="s">
        <v>29</v>
      </c>
      <c r="C18" s="12">
        <f>SUM(D18:F18)</f>
        <v>202</v>
      </c>
      <c r="D18" s="13">
        <v>0</v>
      </c>
      <c r="E18" s="13">
        <v>0</v>
      </c>
      <c r="F18" s="14">
        <v>202</v>
      </c>
    </row>
    <row r="19" spans="1:6" ht="74.25" customHeight="1" thickBot="1" x14ac:dyDescent="0.35">
      <c r="A19" s="27" t="s">
        <v>24</v>
      </c>
      <c r="B19" s="23" t="s">
        <v>21</v>
      </c>
      <c r="C19" s="8">
        <f>SUM(D19:F19)</f>
        <v>3500</v>
      </c>
      <c r="D19" s="9">
        <v>0</v>
      </c>
      <c r="E19" s="9">
        <v>0</v>
      </c>
      <c r="F19" s="21">
        <v>3500</v>
      </c>
    </row>
    <row r="20" spans="1:6" ht="26.25" customHeight="1" thickBot="1" x14ac:dyDescent="0.35">
      <c r="A20" s="44" t="s">
        <v>12</v>
      </c>
      <c r="B20" s="45"/>
      <c r="C20" s="17">
        <f>D20+E20+F20</f>
        <v>362.17218000000003</v>
      </c>
      <c r="D20" s="17">
        <f>SUM(D21:D21)</f>
        <v>0</v>
      </c>
      <c r="E20" s="17">
        <f>SUM(E21:E21)</f>
        <v>0</v>
      </c>
      <c r="F20" s="18">
        <f>SUM(F21:F21)</f>
        <v>362.17218000000003</v>
      </c>
    </row>
    <row r="21" spans="1:6" ht="51" customHeight="1" thickBot="1" x14ac:dyDescent="0.35">
      <c r="A21" s="28" t="s">
        <v>27</v>
      </c>
      <c r="B21" s="24" t="s">
        <v>18</v>
      </c>
      <c r="C21" s="12">
        <f>SUM(D21:F21)</f>
        <v>362.17218000000003</v>
      </c>
      <c r="D21" s="13">
        <v>0</v>
      </c>
      <c r="E21" s="13">
        <v>0</v>
      </c>
      <c r="F21" s="14">
        <v>362.17218000000003</v>
      </c>
    </row>
    <row r="22" spans="1:6" s="2" customFormat="1" ht="19.5" thickBot="1" x14ac:dyDescent="0.35">
      <c r="A22" s="41" t="s">
        <v>22</v>
      </c>
      <c r="B22" s="42"/>
      <c r="C22" s="10">
        <f>SUM(D22:F22)</f>
        <v>23362.172180000001</v>
      </c>
      <c r="D22" s="10">
        <f>D12+D16+D20</f>
        <v>0</v>
      </c>
      <c r="E22" s="10">
        <f>E12+E16</f>
        <v>0</v>
      </c>
      <c r="F22" s="11">
        <f>F12+F16+F20</f>
        <v>23362.172180000001</v>
      </c>
    </row>
    <row r="26" spans="1:6" ht="18.75" customHeight="1" x14ac:dyDescent="0.3">
      <c r="C26" s="1"/>
      <c r="D26" s="1"/>
      <c r="E26" s="1"/>
      <c r="F26" s="1"/>
    </row>
    <row r="27" spans="1:6" x14ac:dyDescent="0.3">
      <c r="C27" s="1"/>
      <c r="D27" s="1"/>
      <c r="E27" s="1"/>
      <c r="F27" s="1"/>
    </row>
    <row r="28" spans="1:6" x14ac:dyDescent="0.3">
      <c r="A28" s="43" t="s">
        <v>13</v>
      </c>
      <c r="B28" s="43"/>
      <c r="C28" s="43"/>
      <c r="D28" s="43"/>
      <c r="E28" s="43"/>
      <c r="F28" s="43"/>
    </row>
    <row r="30" spans="1:6" x14ac:dyDescent="0.3">
      <c r="B30" s="1" t="s">
        <v>14</v>
      </c>
    </row>
  </sheetData>
  <mergeCells count="16">
    <mergeCell ref="D1:F1"/>
    <mergeCell ref="J3:K3"/>
    <mergeCell ref="B4:F4"/>
    <mergeCell ref="B5:F5"/>
    <mergeCell ref="A16:B16"/>
    <mergeCell ref="D2:F2"/>
    <mergeCell ref="A12:B12"/>
    <mergeCell ref="B6:F6"/>
    <mergeCell ref="B7:F7"/>
    <mergeCell ref="A9:A11"/>
    <mergeCell ref="B9:B11"/>
    <mergeCell ref="C9:F9"/>
    <mergeCell ref="C10:F10"/>
    <mergeCell ref="A22:B22"/>
    <mergeCell ref="A28:F28"/>
    <mergeCell ref="A20:B20"/>
  </mergeCells>
  <pageMargins left="1.1811023622047245" right="0.39370078740157483" top="0.59055118110236227" bottom="0.59055118110236227" header="0" footer="0"/>
  <pageSetup paperSize="9" scale="6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Addon</dc:creator>
  <cp:lastModifiedBy>Master</cp:lastModifiedBy>
  <cp:lastPrinted>2025-12-03T09:29:18Z</cp:lastPrinted>
  <dcterms:created xsi:type="dcterms:W3CDTF">2013-08-22T06:09:09Z</dcterms:created>
  <dcterms:modified xsi:type="dcterms:W3CDTF">2025-12-08T08:07:01Z</dcterms:modified>
</cp:coreProperties>
</file>