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6 Уточн. бюджет 23.05\"/>
    </mc:Choice>
  </mc:AlternateContent>
  <xr:revisionPtr revIDLastSave="0" documentId="13_ncr:1_{3731FD9C-DCD3-4983-B32C-A2B54F20DF11}" xr6:coauthVersionLast="38" xr6:coauthVersionMax="38" xr10:uidLastSave="{00000000-0000-0000-0000-000000000000}"/>
  <bookViews>
    <workbookView xWindow="0" yWindow="0" windowWidth="23040" windowHeight="8790" xr2:uid="{492613A4-0FA0-4D08-9464-5CFA824330E9}"/>
  </bookViews>
  <sheets>
    <sheet name="сесія 23.05 №-43" sheetId="1" r:id="rId1"/>
  </sheets>
  <definedNames>
    <definedName name="_xlnm.Print_Titles" localSheetId="0">'сесія 23.05 №-43'!$39:$40</definedName>
    <definedName name="_xlnm.Print_Area" localSheetId="0">'сесія 23.05 №-43'!$A$1:$E$84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" i="1" l="1"/>
  <c r="E47" i="1" l="1"/>
  <c r="E53" i="1"/>
  <c r="E52" i="1"/>
  <c r="E74" i="1" l="1"/>
  <c r="E72" i="1"/>
  <c r="E71" i="1" s="1"/>
  <c r="E79" i="1" s="1"/>
  <c r="E69" i="1"/>
  <c r="E68" i="1" s="1"/>
  <c r="E65" i="1"/>
  <c r="E63" i="1"/>
  <c r="E61" i="1"/>
  <c r="E58" i="1"/>
  <c r="E56" i="1"/>
  <c r="E54" i="1"/>
  <c r="E50" i="1"/>
  <c r="E48" i="1"/>
  <c r="E45" i="1"/>
  <c r="E43" i="1"/>
  <c r="E42" i="1"/>
  <c r="E31" i="1"/>
  <c r="E30" i="1"/>
  <c r="E36" i="1" s="1"/>
  <c r="E28" i="1"/>
  <c r="E27" i="1"/>
  <c r="E25" i="1"/>
  <c r="E24" i="1"/>
  <c r="E35" i="1" s="1"/>
  <c r="E22" i="1"/>
  <c r="E20" i="1"/>
  <c r="E18" i="1"/>
  <c r="E16" i="1"/>
  <c r="E34" i="1" l="1"/>
  <c r="E78" i="1"/>
  <c r="E77" i="1" l="1"/>
</calcChain>
</file>

<file path=xl/sharedStrings.xml><?xml version="1.0" encoding="utf-8"?>
<sst xmlns="http://schemas.openxmlformats.org/spreadsheetml/2006/main" count="106" uniqueCount="61">
  <si>
    <t>Додаток 4</t>
  </si>
  <si>
    <t>до рішення сільської ради</t>
  </si>
  <si>
    <t>Міжбюджетні трансферти на 2024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</si>
  <si>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</si>
  <si>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</si>
  <si>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</si>
  <si>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</si>
  <si>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</si>
  <si>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</si>
  <si>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</si>
  <si>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</si>
  <si>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</si>
  <si>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</si>
  <si>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</si>
  <si>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</si>
  <si>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Дніпропетровської  області</t>
  </si>
  <si>
    <t>Інші субвенції з місцевого бюджету</t>
  </si>
  <si>
    <t>на виконання доручень виборців депутатами обласної ради у 2024 році</t>
  </si>
  <si>
    <t xml:space="preserve">на пільгове медичне обслуговування осіб, які постраждали внаслідок Чорнобильської катастрофи </t>
  </si>
  <si>
    <t>ІІ. Трансферти до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</si>
  <si>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</si>
  <si>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на закупівлю мультимедійного обладнання (видатки розвитку)</t>
  </si>
  <si>
    <t xml:space="preserve">Обласний бюджет Дніпропетровської  області 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</si>
  <si>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</si>
  <si>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</si>
  <si>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</si>
  <si>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</si>
  <si>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</si>
  <si>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</si>
  <si>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</si>
  <si>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</si>
  <si>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</si>
  <si>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</si>
  <si>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</si>
  <si>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</si>
  <si>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"Новомосковський районний трудовий архів"</t>
  </si>
  <si>
    <t>0431020000</t>
  </si>
  <si>
    <t>Районний бюджет Новомосковського району</t>
  </si>
  <si>
    <t xml:space="preserve">на реалізацію заходів "Цільова комплексна програма розвитку фізичної культури та спорту Піщанської сільської територіальної громади на 2021-2025 роки" 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</si>
  <si>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</si>
  <si>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</si>
  <si>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</si>
  <si>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0410000000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</si>
  <si>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</si>
  <si>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</si>
  <si>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</si>
  <si>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</si>
  <si>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</si>
  <si>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</si>
  <si>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</si>
  <si>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</si>
  <si>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роки” </t>
  </si>
  <si>
    <t>9900000000</t>
  </si>
  <si>
    <t xml:space="preserve">на реалізацію заходів  "“Програми надання фінансової підтримки Новомосковському РТЦК та СП Дніпропетровської області на 2024 рік” </t>
  </si>
  <si>
    <t>на реалізацію заходів “Програми надання фінансової підтримки військовій частині Т 0320 Збройних сил України на 2024 рік”</t>
  </si>
  <si>
    <t xml:space="preserve">на реалізацію заходів  “Комплексної Програми забезпечення громадського порядку та громадської безпеки Піщанської сільської ради на 2024 рік” </t>
  </si>
  <si>
    <t>ІІ. Трансферти із спеціального фонду бюджету</t>
  </si>
  <si>
    <t>Секретар сільської ради</t>
  </si>
  <si>
    <t>Тетяна ФОМЕНКО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</si>
  <si>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</si>
  <si>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від 23.05.2024 № 7-43/VIII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</si>
</sst>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 applyFill="1"/>
    <xf numFmtId="3" fontId="4" fillId="0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2" fillId="0" borderId="7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right" vertical="center" wrapText="1"/>
    </xf>
    <xf numFmtId="0" fontId="12" fillId="0" borderId="0" xfId="0" applyFont="1"/>
    <xf numFmtId="4" fontId="13" fillId="0" borderId="8" xfId="0" applyNumberFormat="1" applyFont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indent="4"/>
    </xf>
    <xf numFmtId="0" fontId="15" fillId="2" borderId="0" xfId="0" applyFont="1" applyFill="1" applyAlignment="1">
      <alignment horizontal="left"/>
    </xf>
    <xf numFmtId="0" fontId="3" fillId="2" borderId="0" xfId="0" applyFont="1" applyFill="1"/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5" fillId="2" borderId="0" xfId="0" applyFont="1" applyFill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5" fillId="2" borderId="0" xfId="0" applyFont="1" applyFill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91DF2-A8F8-4AE7-A656-9A9693494E36}">
  <sheetPr>
    <pageSetUpPr fitToPage="1"/>
  </sheetPr>
  <dimension ref="A1:F87"/>
  <sheetViews>
    <sheetView tabSelected="1" view="pageBreakPreview" zoomScale="60" zoomScaleNormal="100" workbookViewId="0">
      <selection activeCell="D3" sqref="D3"/>
    </sheetView>
  </sheetViews>
  <sheetFormatPr defaultRowHeight="12.75" x14ac:dyDescent="0.2"/>
  <cols>
    <col min="1" max="1" width="26.28515625" customWidth="1"/>
    <col min="2" max="2" width="23.140625" customWidth="1"/>
    <col min="3" max="3" width="52.7109375" customWidth="1"/>
    <col min="4" max="4" width="23" customWidth="1"/>
    <col min="5" max="5" width="19.28515625" style="4" customWidth="1"/>
    <col min="6" max="6" width="11.28515625" bestFit="1" customWidth="1"/>
  </cols>
  <sheetData>
    <row r="1" spans="1:5" ht="18.75" x14ac:dyDescent="0.3">
      <c r="A1" s="1"/>
      <c r="B1" s="1"/>
      <c r="D1" s="2" t="s">
        <v>0</v>
      </c>
      <c r="E1" s="3"/>
    </row>
    <row r="2" spans="1:5" ht="18.75" x14ac:dyDescent="0.3">
      <c r="A2" s="1"/>
      <c r="B2" s="1"/>
      <c r="D2" s="2" t="s">
        <v>1</v>
      </c>
      <c r="E2" s="3"/>
    </row>
    <row r="3" spans="1:5" ht="18.75" x14ac:dyDescent="0.3">
      <c r="A3" s="1"/>
      <c r="B3" s="1"/>
      <c r="D3" s="77" t="s">
        <v>60</v>
      </c>
      <c r="E3" s="3"/>
    </row>
    <row r="4" spans="1:5" ht="18.75" x14ac:dyDescent="0.2">
      <c r="A4" s="1"/>
      <c r="B4" s="1"/>
    </row>
    <row r="5" spans="1:5" ht="18.75" x14ac:dyDescent="0.2">
      <c r="A5" s="5"/>
      <c r="B5" s="5"/>
    </row>
    <row r="6" spans="1:5" ht="24" customHeight="1" x14ac:dyDescent="0.2">
      <c r="A6" s="50" t="s">
        <v>2</v>
      </c>
      <c r="B6" s="50"/>
      <c r="C6" s="50"/>
      <c r="D6" s="50"/>
      <c r="E6" s="50"/>
    </row>
    <row r="7" spans="1:5" ht="18.75" x14ac:dyDescent="0.2">
      <c r="A7" s="51" t="s">
        <v>3</v>
      </c>
      <c r="B7" s="51"/>
      <c r="C7" s="51"/>
      <c r="D7" s="51"/>
      <c r="E7" s="51"/>
    </row>
    <row r="8" spans="1:5" ht="15.75" x14ac:dyDescent="0.2">
      <c r="A8" s="52" t="s">
        <v>4</v>
      </c>
      <c r="B8" s="52"/>
      <c r="C8" s="52"/>
      <c r="D8" s="52"/>
      <c r="E8" s="52"/>
    </row>
    <row r="9" spans="1:5" x14ac:dyDescent="0.2">
      <c r="A9" s="6"/>
      <c r="B9" s="6"/>
    </row>
    <row r="10" spans="1:5" ht="18.75" x14ac:dyDescent="0.2">
      <c r="A10" s="50" t="s">
        <v>5</v>
      </c>
      <c r="B10" s="50"/>
      <c r="C10" s="50"/>
      <c r="D10" s="50"/>
      <c r="E10" s="50"/>
    </row>
    <row r="11" spans="1:5" ht="8.25" customHeight="1" x14ac:dyDescent="0.2">
      <c r="A11" s="7"/>
      <c r="B11" s="7"/>
    </row>
    <row r="12" spans="1:5" ht="16.5" thickBot="1" x14ac:dyDescent="0.25">
      <c r="A12" s="8"/>
      <c r="B12" s="8"/>
      <c r="C12" s="8"/>
      <c r="D12" s="8"/>
      <c r="E12" s="9" t="s">
        <v>6</v>
      </c>
    </row>
    <row r="13" spans="1:5" ht="51.75" customHeight="1" thickBot="1" x14ac:dyDescent="0.25">
      <c r="A13" s="10" t="s">
        <v>7</v>
      </c>
      <c r="B13" s="53" t="s">
        <v>8</v>
      </c>
      <c r="C13" s="54"/>
      <c r="D13" s="55"/>
      <c r="E13" s="11" t="s">
        <v>9</v>
      </c>
    </row>
    <row r="14" spans="1:5" ht="21.75" customHeight="1" thickBot="1" x14ac:dyDescent="0.25">
      <c r="A14" s="10">
        <v>1</v>
      </c>
      <c r="B14" s="53">
        <v>2</v>
      </c>
      <c r="C14" s="54"/>
      <c r="D14" s="55"/>
      <c r="E14" s="11">
        <v>3</v>
      </c>
    </row>
    <row r="15" spans="1:5" s="12" customFormat="1" ht="27" customHeight="1" thickBot="1" x14ac:dyDescent="0.25">
      <c r="A15" s="56" t="s">
        <v>10</v>
      </c>
      <c r="B15" s="57"/>
      <c r="C15" s="57"/>
      <c r="D15" s="57"/>
      <c r="E15" s="58"/>
    </row>
    <row r="16" spans="1:5" s="12" customFormat="1" ht="35.25" hidden="1" customHeight="1" x14ac:dyDescent="0.2">
      <c r="A16" s="13">
        <v>41020100</v>
      </c>
      <c r="B16" s="47" t="s">
        <v>11</v>
      </c>
      <c r="C16" s="48"/>
      <c r="D16" s="49"/>
      <c r="E16" s="14">
        <f>E17</f>
        <v>0</v>
      </c>
    </row>
    <row r="17" spans="1:5" ht="33" hidden="1" customHeight="1" x14ac:dyDescent="0.2">
      <c r="A17" s="15">
        <v>99000000000</v>
      </c>
      <c r="B17" s="59" t="s">
        <v>12</v>
      </c>
      <c r="C17" s="60"/>
      <c r="D17" s="61"/>
      <c r="E17" s="16"/>
    </row>
    <row r="18" spans="1:5" s="12" customFormat="1" ht="37.5" hidden="1" customHeight="1" x14ac:dyDescent="0.2">
      <c r="A18" s="13">
        <v>41033900</v>
      </c>
      <c r="B18" s="47" t="s">
        <v>13</v>
      </c>
      <c r="C18" s="48"/>
      <c r="D18" s="49"/>
      <c r="E18" s="14">
        <f>E19</f>
        <v>0</v>
      </c>
    </row>
    <row r="19" spans="1:5" ht="37.5" hidden="1" customHeight="1" x14ac:dyDescent="0.2">
      <c r="A19" s="15">
        <v>99000000000</v>
      </c>
      <c r="B19" s="59" t="s">
        <v>12</v>
      </c>
      <c r="C19" s="60"/>
      <c r="D19" s="61"/>
      <c r="E19" s="16"/>
    </row>
    <row r="20" spans="1:5" s="12" customFormat="1" ht="69" hidden="1" customHeight="1" x14ac:dyDescent="0.2">
      <c r="A20" s="13">
        <v>41051200</v>
      </c>
      <c r="B20" s="47" t="s">
        <v>14</v>
      </c>
      <c r="C20" s="48"/>
      <c r="D20" s="49"/>
      <c r="E20" s="14">
        <f>E21</f>
        <v>0</v>
      </c>
    </row>
    <row r="21" spans="1:5" ht="31.5" hidden="1" customHeight="1" x14ac:dyDescent="0.2">
      <c r="A21" s="15">
        <v>4100000000</v>
      </c>
      <c r="B21" s="59" t="s">
        <v>15</v>
      </c>
      <c r="C21" s="60"/>
      <c r="D21" s="61"/>
      <c r="E21" s="16"/>
    </row>
    <row r="22" spans="1:5" ht="28.9" customHeight="1" thickBot="1" x14ac:dyDescent="0.25">
      <c r="A22" s="13">
        <v>41033900</v>
      </c>
      <c r="B22" s="47" t="s">
        <v>13</v>
      </c>
      <c r="C22" s="48"/>
      <c r="D22" s="49"/>
      <c r="E22" s="17">
        <f>E23</f>
        <v>53353900</v>
      </c>
    </row>
    <row r="23" spans="1:5" ht="28.9" customHeight="1" thickBot="1" x14ac:dyDescent="0.25">
      <c r="A23" s="15">
        <v>9900000000</v>
      </c>
      <c r="B23" s="59" t="s">
        <v>12</v>
      </c>
      <c r="C23" s="60"/>
      <c r="D23" s="61"/>
      <c r="E23" s="18">
        <v>53353900</v>
      </c>
    </row>
    <row r="24" spans="1:5" s="12" customFormat="1" ht="28.9" customHeight="1" thickBot="1" x14ac:dyDescent="0.25">
      <c r="A24" s="13">
        <v>41053900</v>
      </c>
      <c r="B24" s="47" t="s">
        <v>16</v>
      </c>
      <c r="C24" s="48"/>
      <c r="D24" s="49"/>
      <c r="E24" s="17">
        <f>E28+E25</f>
        <v>621351</v>
      </c>
    </row>
    <row r="25" spans="1:5" s="12" customFormat="1" ht="28.9" customHeight="1" thickBot="1" x14ac:dyDescent="0.25">
      <c r="A25" s="13"/>
      <c r="B25" s="56" t="s">
        <v>17</v>
      </c>
      <c r="C25" s="57"/>
      <c r="D25" s="58"/>
      <c r="E25" s="17">
        <f>E26</f>
        <v>600000</v>
      </c>
    </row>
    <row r="26" spans="1:5" ht="28.9" customHeight="1" thickBot="1" x14ac:dyDescent="0.25">
      <c r="A26" s="15">
        <v>4100000000</v>
      </c>
      <c r="B26" s="59" t="s">
        <v>15</v>
      </c>
      <c r="C26" s="60"/>
      <c r="D26" s="61"/>
      <c r="E26" s="19">
        <v>600000</v>
      </c>
    </row>
    <row r="27" spans="1:5" s="12" customFormat="1" ht="47.25" customHeight="1" thickBot="1" x14ac:dyDescent="0.25">
      <c r="A27" s="13"/>
      <c r="B27" s="62" t="s">
        <v>18</v>
      </c>
      <c r="C27" s="63"/>
      <c r="D27" s="64"/>
      <c r="E27" s="17">
        <f>E28</f>
        <v>21351</v>
      </c>
    </row>
    <row r="28" spans="1:5" ht="28.9" customHeight="1" thickBot="1" x14ac:dyDescent="0.25">
      <c r="A28" s="15">
        <v>4100000000</v>
      </c>
      <c r="B28" s="59" t="s">
        <v>15</v>
      </c>
      <c r="C28" s="60"/>
      <c r="D28" s="61"/>
      <c r="E28" s="19">
        <f>17127+4224</f>
        <v>21351</v>
      </c>
    </row>
    <row r="29" spans="1:5" s="12" customFormat="1" ht="24" customHeight="1" thickBot="1" x14ac:dyDescent="0.25">
      <c r="A29" s="56" t="s">
        <v>19</v>
      </c>
      <c r="B29" s="57"/>
      <c r="C29" s="57"/>
      <c r="D29" s="57"/>
      <c r="E29" s="58"/>
    </row>
    <row r="30" spans="1:5" s="12" customFormat="1" ht="45" customHeight="1" thickBot="1" x14ac:dyDescent="0.25">
      <c r="A30" s="13">
        <v>41051100</v>
      </c>
      <c r="B30" s="47" t="s">
        <v>20</v>
      </c>
      <c r="C30" s="48"/>
      <c r="D30" s="49"/>
      <c r="E30" s="17">
        <f>E32</f>
        <v>282629</v>
      </c>
    </row>
    <row r="31" spans="1:5" s="12" customFormat="1" ht="24" customHeight="1" thickBot="1" x14ac:dyDescent="0.25">
      <c r="A31" s="13"/>
      <c r="B31" s="62" t="s">
        <v>21</v>
      </c>
      <c r="C31" s="63"/>
      <c r="D31" s="64"/>
      <c r="E31" s="17">
        <f>E32</f>
        <v>282629</v>
      </c>
    </row>
    <row r="32" spans="1:5" s="12" customFormat="1" ht="27" customHeight="1" thickBot="1" x14ac:dyDescent="0.25">
      <c r="A32" s="15">
        <v>4100000000</v>
      </c>
      <c r="B32" s="59" t="s">
        <v>22</v>
      </c>
      <c r="C32" s="60"/>
      <c r="D32" s="61"/>
      <c r="E32" s="19">
        <v>282629</v>
      </c>
    </row>
    <row r="33" spans="1:6" ht="12" customHeight="1" thickBot="1" x14ac:dyDescent="0.25">
      <c r="A33" s="20"/>
      <c r="B33" s="65"/>
      <c r="C33" s="66"/>
      <c r="D33" s="67"/>
      <c r="E33" s="21"/>
    </row>
    <row r="34" spans="1:6" s="12" customFormat="1" ht="26.45" customHeight="1" thickBot="1" x14ac:dyDescent="0.25">
      <c r="A34" s="13" t="s">
        <v>23</v>
      </c>
      <c r="B34" s="56" t="s">
        <v>24</v>
      </c>
      <c r="C34" s="57"/>
      <c r="D34" s="58"/>
      <c r="E34" s="17">
        <f>SUM(E35:E36)</f>
        <v>54257880</v>
      </c>
      <c r="F34" s="22"/>
    </row>
    <row r="35" spans="1:6" ht="26.45" customHeight="1" thickBot="1" x14ac:dyDescent="0.25">
      <c r="A35" s="15" t="s">
        <v>23</v>
      </c>
      <c r="B35" s="65" t="s">
        <v>25</v>
      </c>
      <c r="C35" s="66"/>
      <c r="D35" s="67"/>
      <c r="E35" s="23">
        <f>E22+E24</f>
        <v>53975251</v>
      </c>
      <c r="F35" s="22"/>
    </row>
    <row r="36" spans="1:6" ht="26.45" customHeight="1" thickBot="1" x14ac:dyDescent="0.25">
      <c r="A36" s="15" t="s">
        <v>23</v>
      </c>
      <c r="B36" s="65" t="s">
        <v>26</v>
      </c>
      <c r="C36" s="66"/>
      <c r="D36" s="67"/>
      <c r="E36" s="19">
        <f>E30</f>
        <v>282629</v>
      </c>
      <c r="F36" s="22"/>
    </row>
    <row r="37" spans="1:6" ht="35.25" customHeight="1" x14ac:dyDescent="0.3">
      <c r="A37" s="68" t="s">
        <v>27</v>
      </c>
      <c r="B37" s="68"/>
      <c r="C37" s="68"/>
      <c r="D37" s="68"/>
      <c r="E37" s="68"/>
    </row>
    <row r="38" spans="1:6" ht="16.5" thickBot="1" x14ac:dyDescent="0.25">
      <c r="A38" s="8"/>
      <c r="B38" s="8"/>
      <c r="C38" s="8"/>
      <c r="D38" s="8"/>
      <c r="E38" s="9" t="s">
        <v>28</v>
      </c>
    </row>
    <row r="39" spans="1:6" ht="94.9" customHeight="1" thickBot="1" x14ac:dyDescent="0.25">
      <c r="A39" s="10" t="s">
        <v>29</v>
      </c>
      <c r="B39" s="10" t="s">
        <v>30</v>
      </c>
      <c r="C39" s="53" t="s">
        <v>31</v>
      </c>
      <c r="D39" s="55"/>
      <c r="E39" s="11" t="s">
        <v>9</v>
      </c>
    </row>
    <row r="40" spans="1:6" ht="16.5" thickBot="1" x14ac:dyDescent="0.25">
      <c r="A40" s="24">
        <v>1</v>
      </c>
      <c r="B40" s="25">
        <v>2</v>
      </c>
      <c r="C40" s="53">
        <v>3</v>
      </c>
      <c r="D40" s="55"/>
      <c r="E40" s="26">
        <v>4</v>
      </c>
    </row>
    <row r="41" spans="1:6" s="12" customFormat="1" ht="28.15" customHeight="1" thickBot="1" x14ac:dyDescent="0.25">
      <c r="A41" s="56" t="s">
        <v>32</v>
      </c>
      <c r="B41" s="57"/>
      <c r="C41" s="57"/>
      <c r="D41" s="57"/>
      <c r="E41" s="58"/>
    </row>
    <row r="42" spans="1:6" s="12" customFormat="1" ht="28.15" customHeight="1" thickBot="1" x14ac:dyDescent="0.25">
      <c r="A42" s="27" t="s">
        <v>33</v>
      </c>
      <c r="B42" s="28">
        <v>9150</v>
      </c>
      <c r="C42" s="47" t="s">
        <v>34</v>
      </c>
      <c r="D42" s="49"/>
      <c r="E42" s="29">
        <f>E43+E45</f>
        <v>227000</v>
      </c>
    </row>
    <row r="43" spans="1:6" s="12" customFormat="1" ht="45" customHeight="1" thickBot="1" x14ac:dyDescent="0.25">
      <c r="A43" s="27"/>
      <c r="B43" s="28"/>
      <c r="C43" s="69" t="s">
        <v>35</v>
      </c>
      <c r="D43" s="70"/>
      <c r="E43" s="29">
        <f>E44</f>
        <v>127000</v>
      </c>
    </row>
    <row r="44" spans="1:6" s="12" customFormat="1" ht="28.15" customHeight="1" thickBot="1" x14ac:dyDescent="0.25">
      <c r="A44" s="30" t="s">
        <v>36</v>
      </c>
      <c r="B44" s="31"/>
      <c r="C44" s="59" t="s">
        <v>37</v>
      </c>
      <c r="D44" s="61"/>
      <c r="E44" s="32">
        <v>127000</v>
      </c>
    </row>
    <row r="45" spans="1:6" s="36" customFormat="1" ht="67.900000000000006" customHeight="1" thickBot="1" x14ac:dyDescent="0.25">
      <c r="A45" s="33"/>
      <c r="B45" s="34"/>
      <c r="C45" s="62" t="s">
        <v>38</v>
      </c>
      <c r="D45" s="64"/>
      <c r="E45" s="35">
        <f>E46</f>
        <v>100000</v>
      </c>
    </row>
    <row r="46" spans="1:6" s="12" customFormat="1" ht="28.9" customHeight="1" thickBot="1" x14ac:dyDescent="0.25">
      <c r="A46" s="30" t="s">
        <v>36</v>
      </c>
      <c r="B46" s="31"/>
      <c r="C46" s="59" t="s">
        <v>37</v>
      </c>
      <c r="D46" s="61"/>
      <c r="E46" s="32">
        <v>100000</v>
      </c>
    </row>
    <row r="47" spans="1:6" s="12" customFormat="1" ht="28.9" customHeight="1" thickBot="1" x14ac:dyDescent="0.25">
      <c r="A47" s="27" t="s">
        <v>39</v>
      </c>
      <c r="B47" s="28">
        <v>9770</v>
      </c>
      <c r="C47" s="47" t="s">
        <v>40</v>
      </c>
      <c r="D47" s="49"/>
      <c r="E47" s="29">
        <f>E48+E54+E56+E50+E52</f>
        <v>2890200</v>
      </c>
    </row>
    <row r="48" spans="1:6" s="12" customFormat="1" ht="84.6" customHeight="1" thickBot="1" x14ac:dyDescent="0.25">
      <c r="A48" s="27"/>
      <c r="B48" s="28"/>
      <c r="C48" s="62" t="s">
        <v>41</v>
      </c>
      <c r="D48" s="64"/>
      <c r="E48" s="29">
        <f>E49</f>
        <v>55200</v>
      </c>
    </row>
    <row r="49" spans="1:5" ht="21.6" customHeight="1" thickBot="1" x14ac:dyDescent="0.25">
      <c r="A49" s="30" t="s">
        <v>42</v>
      </c>
      <c r="B49" s="31"/>
      <c r="C49" s="59" t="s">
        <v>43</v>
      </c>
      <c r="D49" s="61"/>
      <c r="E49" s="32">
        <v>55200</v>
      </c>
    </row>
    <row r="50" spans="1:5" s="12" customFormat="1" ht="63.6" customHeight="1" thickBot="1" x14ac:dyDescent="0.25">
      <c r="A50" s="27"/>
      <c r="B50" s="28"/>
      <c r="C50" s="71" t="s">
        <v>44</v>
      </c>
      <c r="D50" s="72"/>
      <c r="E50" s="29">
        <f>E51</f>
        <v>185800</v>
      </c>
    </row>
    <row r="51" spans="1:5" ht="19.899999999999999" customHeight="1" thickBot="1" x14ac:dyDescent="0.25">
      <c r="A51" s="30" t="s">
        <v>42</v>
      </c>
      <c r="B51" s="31"/>
      <c r="C51" s="59" t="s">
        <v>43</v>
      </c>
      <c r="D51" s="61"/>
      <c r="E51" s="32">
        <v>185800</v>
      </c>
    </row>
    <row r="52" spans="1:5" ht="60.6" customHeight="1" thickBot="1" x14ac:dyDescent="0.25">
      <c r="A52" s="30"/>
      <c r="B52" s="31"/>
      <c r="C52" s="62" t="s">
        <v>59</v>
      </c>
      <c r="D52" s="64"/>
      <c r="E52" s="35">
        <f>E53</f>
        <v>56400</v>
      </c>
    </row>
    <row r="53" spans="1:5" ht="21.6" customHeight="1" thickBot="1" x14ac:dyDescent="0.25">
      <c r="A53" s="30" t="s">
        <v>36</v>
      </c>
      <c r="B53" s="31"/>
      <c r="C53" s="59" t="s">
        <v>37</v>
      </c>
      <c r="D53" s="61"/>
      <c r="E53" s="32">
        <f>56400</f>
        <v>56400</v>
      </c>
    </row>
    <row r="54" spans="1:5" ht="45" customHeight="1" thickBot="1" x14ac:dyDescent="0.25">
      <c r="A54" s="27"/>
      <c r="B54" s="28"/>
      <c r="C54" s="62" t="s">
        <v>45</v>
      </c>
      <c r="D54" s="64"/>
      <c r="E54" s="29">
        <f>E55</f>
        <v>2250000</v>
      </c>
    </row>
    <row r="55" spans="1:5" ht="22.9" customHeight="1" thickBot="1" x14ac:dyDescent="0.25">
      <c r="A55" s="30" t="s">
        <v>46</v>
      </c>
      <c r="B55" s="31"/>
      <c r="C55" s="59" t="s">
        <v>47</v>
      </c>
      <c r="D55" s="61"/>
      <c r="E55" s="32">
        <v>2250000</v>
      </c>
    </row>
    <row r="56" spans="1:5" ht="43.15" customHeight="1" thickBot="1" x14ac:dyDescent="0.25">
      <c r="A56" s="30"/>
      <c r="B56" s="31"/>
      <c r="C56" s="62" t="s">
        <v>48</v>
      </c>
      <c r="D56" s="64"/>
      <c r="E56" s="29">
        <f>E57</f>
        <v>342800</v>
      </c>
    </row>
    <row r="57" spans="1:5" ht="21.6" customHeight="1" thickBot="1" x14ac:dyDescent="0.25">
      <c r="A57" s="30" t="s">
        <v>46</v>
      </c>
      <c r="B57" s="31"/>
      <c r="C57" s="59" t="s">
        <v>47</v>
      </c>
      <c r="D57" s="61"/>
      <c r="E57" s="32">
        <v>342800</v>
      </c>
    </row>
    <row r="58" spans="1:5" ht="57" customHeight="1" thickBot="1" x14ac:dyDescent="0.25">
      <c r="A58" s="27" t="s">
        <v>49</v>
      </c>
      <c r="B58" s="28">
        <v>9800</v>
      </c>
      <c r="C58" s="73" t="s">
        <v>50</v>
      </c>
      <c r="D58" s="74"/>
      <c r="E58" s="29">
        <f>E65+E59+E61+E63</f>
        <v>1475000</v>
      </c>
    </row>
    <row r="59" spans="1:5" ht="80.45" customHeight="1" thickBot="1" x14ac:dyDescent="0.25">
      <c r="A59" s="27"/>
      <c r="B59" s="28"/>
      <c r="C59" s="62" t="s">
        <v>51</v>
      </c>
      <c r="D59" s="64"/>
      <c r="E59" s="37">
        <f>E60</f>
        <v>400000</v>
      </c>
    </row>
    <row r="60" spans="1:5" ht="28.9" customHeight="1" thickBot="1" x14ac:dyDescent="0.25">
      <c r="A60" s="30" t="s">
        <v>52</v>
      </c>
      <c r="B60" s="31"/>
      <c r="C60" s="59" t="s">
        <v>12</v>
      </c>
      <c r="D60" s="61"/>
      <c r="E60" s="38">
        <v>400000</v>
      </c>
    </row>
    <row r="61" spans="1:5" ht="64.150000000000006" customHeight="1" thickBot="1" x14ac:dyDescent="0.25">
      <c r="A61" s="27"/>
      <c r="B61" s="28"/>
      <c r="C61" s="71" t="s">
        <v>53</v>
      </c>
      <c r="D61" s="72"/>
      <c r="E61" s="37">
        <f>E62</f>
        <v>400000</v>
      </c>
    </row>
    <row r="62" spans="1:5" ht="28.9" customHeight="1" thickBot="1" x14ac:dyDescent="0.25">
      <c r="A62" s="30" t="s">
        <v>52</v>
      </c>
      <c r="B62" s="31"/>
      <c r="C62" s="59" t="s">
        <v>12</v>
      </c>
      <c r="D62" s="61"/>
      <c r="E62" s="38">
        <v>400000</v>
      </c>
    </row>
    <row r="63" spans="1:5" ht="63.6" customHeight="1" thickBot="1" x14ac:dyDescent="0.25">
      <c r="A63" s="27"/>
      <c r="B63" s="28"/>
      <c r="C63" s="71" t="s">
        <v>54</v>
      </c>
      <c r="D63" s="72"/>
      <c r="E63" s="37">
        <f>E64</f>
        <v>500000</v>
      </c>
    </row>
    <row r="64" spans="1:5" ht="28.9" customHeight="1" thickBot="1" x14ac:dyDescent="0.25">
      <c r="A64" s="30" t="s">
        <v>52</v>
      </c>
      <c r="B64" s="31"/>
      <c r="C64" s="59" t="s">
        <v>12</v>
      </c>
      <c r="D64" s="61"/>
      <c r="E64" s="38">
        <v>500000</v>
      </c>
    </row>
    <row r="65" spans="1:6" ht="77.45" customHeight="1" thickBot="1" x14ac:dyDescent="0.25">
      <c r="A65" s="27"/>
      <c r="B65" s="28"/>
      <c r="C65" s="71" t="s">
        <v>55</v>
      </c>
      <c r="D65" s="72"/>
      <c r="E65" s="37">
        <f>E66</f>
        <v>175000</v>
      </c>
    </row>
    <row r="66" spans="1:6" ht="28.9" customHeight="1" thickBot="1" x14ac:dyDescent="0.25">
      <c r="A66" s="30" t="s">
        <v>52</v>
      </c>
      <c r="B66" s="31"/>
      <c r="C66" s="59" t="s">
        <v>12</v>
      </c>
      <c r="D66" s="61"/>
      <c r="E66" s="38">
        <v>175000</v>
      </c>
    </row>
    <row r="67" spans="1:6" s="12" customFormat="1" ht="37.5" customHeight="1" thickBot="1" x14ac:dyDescent="0.25">
      <c r="A67" s="56" t="s">
        <v>56</v>
      </c>
      <c r="B67" s="57"/>
      <c r="C67" s="57"/>
      <c r="D67" s="57"/>
      <c r="E67" s="58"/>
    </row>
    <row r="68" spans="1:6" s="12" customFormat="1" ht="37.5" customHeight="1" thickBot="1" x14ac:dyDescent="0.25">
      <c r="A68" s="27" t="s">
        <v>39</v>
      </c>
      <c r="B68" s="28">
        <v>9770</v>
      </c>
      <c r="C68" s="47" t="s">
        <v>40</v>
      </c>
      <c r="D68" s="49"/>
      <c r="E68" s="39">
        <f>E69</f>
        <v>278800</v>
      </c>
    </row>
    <row r="69" spans="1:6" s="12" customFormat="1" ht="64.150000000000006" customHeight="1" thickBot="1" x14ac:dyDescent="0.25">
      <c r="A69" s="27"/>
      <c r="B69" s="28"/>
      <c r="C69" s="71" t="s">
        <v>44</v>
      </c>
      <c r="D69" s="72"/>
      <c r="E69" s="29">
        <f>E70</f>
        <v>278800</v>
      </c>
    </row>
    <row r="70" spans="1:6" ht="28.9" customHeight="1" thickBot="1" x14ac:dyDescent="0.25">
      <c r="A70" s="30" t="s">
        <v>42</v>
      </c>
      <c r="B70" s="31"/>
      <c r="C70" s="59" t="s">
        <v>43</v>
      </c>
      <c r="D70" s="61"/>
      <c r="E70" s="32">
        <v>278800</v>
      </c>
    </row>
    <row r="71" spans="1:6" ht="66" customHeight="1" thickBot="1" x14ac:dyDescent="0.25">
      <c r="A71" s="27" t="s">
        <v>49</v>
      </c>
      <c r="B71" s="28">
        <v>9800</v>
      </c>
      <c r="C71" s="73" t="s">
        <v>50</v>
      </c>
      <c r="D71" s="74"/>
      <c r="E71" s="29">
        <f>E72+E74</f>
        <v>200000</v>
      </c>
    </row>
    <row r="72" spans="1:6" ht="85.9" customHeight="1" thickBot="1" x14ac:dyDescent="0.25">
      <c r="A72" s="27"/>
      <c r="B72" s="28"/>
      <c r="C72" s="62" t="s">
        <v>51</v>
      </c>
      <c r="D72" s="64"/>
      <c r="E72" s="37">
        <f>E73</f>
        <v>100000</v>
      </c>
    </row>
    <row r="73" spans="1:6" ht="30" customHeight="1" thickBot="1" x14ac:dyDescent="0.25">
      <c r="A73" s="30" t="s">
        <v>52</v>
      </c>
      <c r="B73" s="31"/>
      <c r="C73" s="59" t="s">
        <v>12</v>
      </c>
      <c r="D73" s="61"/>
      <c r="E73" s="38">
        <v>100000</v>
      </c>
    </row>
    <row r="74" spans="1:6" ht="64.150000000000006" customHeight="1" thickBot="1" x14ac:dyDescent="0.25">
      <c r="A74" s="27"/>
      <c r="B74" s="28"/>
      <c r="C74" s="71" t="s">
        <v>55</v>
      </c>
      <c r="D74" s="72"/>
      <c r="E74" s="37">
        <f>E75</f>
        <v>100000</v>
      </c>
    </row>
    <row r="75" spans="1:6" ht="30" customHeight="1" thickBot="1" x14ac:dyDescent="0.25">
      <c r="A75" s="30" t="s">
        <v>52</v>
      </c>
      <c r="B75" s="31"/>
      <c r="C75" s="59" t="s">
        <v>12</v>
      </c>
      <c r="D75" s="61"/>
      <c r="E75" s="38">
        <v>100000</v>
      </c>
    </row>
    <row r="76" spans="1:6" ht="13.9" customHeight="1" thickBot="1" x14ac:dyDescent="0.25">
      <c r="A76" s="15"/>
      <c r="B76" s="31"/>
      <c r="C76" s="40"/>
      <c r="D76" s="41"/>
      <c r="E76" s="32"/>
    </row>
    <row r="77" spans="1:6" s="12" customFormat="1" ht="26.45" customHeight="1" thickBot="1" x14ac:dyDescent="0.25">
      <c r="A77" s="42" t="s">
        <v>23</v>
      </c>
      <c r="B77" s="43" t="s">
        <v>23</v>
      </c>
      <c r="C77" s="56" t="s">
        <v>24</v>
      </c>
      <c r="D77" s="58"/>
      <c r="E77" s="29">
        <f>E78+E79</f>
        <v>5071000</v>
      </c>
      <c r="F77" s="22"/>
    </row>
    <row r="78" spans="1:6" ht="25.9" customHeight="1" thickBot="1" x14ac:dyDescent="0.25">
      <c r="A78" s="24" t="s">
        <v>23</v>
      </c>
      <c r="B78" s="25" t="s">
        <v>23</v>
      </c>
      <c r="C78" s="65" t="s">
        <v>25</v>
      </c>
      <c r="D78" s="67"/>
      <c r="E78" s="32">
        <f>E42+E47+E58</f>
        <v>4592200</v>
      </c>
      <c r="F78" s="22"/>
    </row>
    <row r="79" spans="1:6" ht="25.15" customHeight="1" thickBot="1" x14ac:dyDescent="0.25">
      <c r="A79" s="24" t="s">
        <v>23</v>
      </c>
      <c r="B79" s="25" t="s">
        <v>23</v>
      </c>
      <c r="C79" s="65" t="s">
        <v>26</v>
      </c>
      <c r="D79" s="67"/>
      <c r="E79" s="32">
        <f>E71+E68</f>
        <v>478800</v>
      </c>
      <c r="F79" s="22"/>
    </row>
    <row r="80" spans="1:6" ht="18.75" x14ac:dyDescent="0.2">
      <c r="A80" s="44"/>
      <c r="B80" s="44"/>
    </row>
    <row r="81" spans="1:5" ht="80.25" customHeight="1" x14ac:dyDescent="0.2"/>
    <row r="83" spans="1:5" ht="18.75" x14ac:dyDescent="0.3">
      <c r="A83" s="45" t="s">
        <v>57</v>
      </c>
      <c r="B83" s="46"/>
      <c r="C83" s="46"/>
      <c r="D83" s="75" t="s">
        <v>58</v>
      </c>
      <c r="E83" s="75"/>
    </row>
    <row r="87" spans="1:5" ht="54" customHeight="1" x14ac:dyDescent="0.2">
      <c r="A87" s="76"/>
      <c r="B87" s="76"/>
      <c r="C87" s="76"/>
      <c r="D87" s="76"/>
      <c r="E87" s="76"/>
    </row>
  </sheetData>
  <mergeCells count="71">
    <mergeCell ref="C79:D79"/>
    <mergeCell ref="D83:E83"/>
    <mergeCell ref="A87:E87"/>
    <mergeCell ref="C72:D72"/>
    <mergeCell ref="C73:D73"/>
    <mergeCell ref="C74:D74"/>
    <mergeCell ref="C75:D75"/>
    <mergeCell ref="C77:D77"/>
    <mergeCell ref="C78:D78"/>
    <mergeCell ref="C71:D71"/>
    <mergeCell ref="C60:D60"/>
    <mergeCell ref="C61:D61"/>
    <mergeCell ref="C62:D62"/>
    <mergeCell ref="C63:D63"/>
    <mergeCell ref="C64:D64"/>
    <mergeCell ref="C65:D65"/>
    <mergeCell ref="C66:D66"/>
    <mergeCell ref="A67:E67"/>
    <mergeCell ref="C68:D68"/>
    <mergeCell ref="C69:D69"/>
    <mergeCell ref="C70:D70"/>
    <mergeCell ref="C59:D59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45:D45"/>
    <mergeCell ref="B33:D33"/>
    <mergeCell ref="B34:D34"/>
    <mergeCell ref="B35:D35"/>
    <mergeCell ref="B36:D36"/>
    <mergeCell ref="A37:E37"/>
    <mergeCell ref="C39:D39"/>
    <mergeCell ref="C40:D40"/>
    <mergeCell ref="A41:E41"/>
    <mergeCell ref="C42:D42"/>
    <mergeCell ref="C43:D43"/>
    <mergeCell ref="C44:D44"/>
    <mergeCell ref="B32:D32"/>
    <mergeCell ref="B21:D21"/>
    <mergeCell ref="B22:D22"/>
    <mergeCell ref="B23:D23"/>
    <mergeCell ref="B24:D24"/>
    <mergeCell ref="B25:D25"/>
    <mergeCell ref="B26:D26"/>
    <mergeCell ref="B27:D27"/>
    <mergeCell ref="B28:D28"/>
    <mergeCell ref="A29:E29"/>
    <mergeCell ref="B30:D30"/>
    <mergeCell ref="B31:D31"/>
    <mergeCell ref="B20:D20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B19:D19"/>
  </mergeCells>
  <pageMargins left="1.1811023622047245" right="0.39370078740157483" top="0.78740157480314965" bottom="0.78740157480314965" header="0" footer="0"/>
  <pageSetup paperSize="9" scale="66" fitToHeight="3" orientation="portrait" verticalDpi="0" r:id="rId1"/>
  <headerFooter differentFirst="1">
    <oddHeader>&amp;C
&amp;P&amp;R
Продовження додатка 4</oddHeader>
  </headerFooter>
  <rowBreaks count="2" manualBreakCount="2">
    <brk id="49" max="4" man="1"/>
    <brk id="70" max="16383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23.05 №-43</vt:lpstr>
      <vt:lpstr>'сесія 23.05 №-43'!Заголовки_для_друку</vt:lpstr>
      <vt:lpstr>'сесія 23.05 №-43'!Область_друку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2024-05-24T05:49:40Z</cp:lastPrinted>
  <dcterms:created xsi:type="dcterms:W3CDTF">2024-04-25T08:29:50Z</dcterms:created>
  <dcterms:modified xsi:type="dcterms:W3CDTF">2024-05-24T05:49:47Z</dcterms:modified>
</cp:coreProperties>
</file>