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22485DC0-4A6C-4516-8A0B-FF9A8FC92321}" xr6:coauthVersionLast="38" xr6:coauthVersionMax="38" xr10:uidLastSave="{00000000-0000-0000-0000-000000000000}"/>
  <bookViews>
    <workbookView xWindow="0" yWindow="0" windowWidth="23040" windowHeight="8790" xr2:uid="{8B426AC3-4774-428D-878E-A3AC81390EB9}"/>
  </bookViews>
  <sheets>
    <sheet name="сесія 23.05 №-43" sheetId="1" r:id="rId1"/>
  </sheets>
  <definedNames>
    <definedName name="_xlnm.Print_Titles" localSheetId="0">'сесія 23.05 №-43'!$10:$10</definedName>
    <definedName name="_xlnm.Print_Area" localSheetId="0">'сесія 23.05 №-43'!$A$1:$J$32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 l="1"/>
  <c r="H12" i="1" l="1"/>
  <c r="I12" i="1"/>
  <c r="G12" i="1"/>
  <c r="I28" i="1" l="1"/>
  <c r="I27" i="1" s="1"/>
  <c r="H28" i="1"/>
  <c r="G28" i="1"/>
  <c r="G27" i="1"/>
  <c r="I25" i="1"/>
  <c r="I24" i="1"/>
  <c r="H24" i="1"/>
  <c r="G24" i="1"/>
  <c r="H21" i="1"/>
  <c r="I20" i="1"/>
  <c r="H20" i="1"/>
  <c r="G20" i="1"/>
  <c r="I19" i="1"/>
  <c r="G19" i="1"/>
  <c r="I16" i="1"/>
  <c r="G16" i="1"/>
  <c r="G15" i="1"/>
  <c r="I14" i="1"/>
  <c r="H14" i="1"/>
  <c r="G14" i="1"/>
  <c r="I11" i="1"/>
  <c r="I30" i="1" s="1"/>
  <c r="H11" i="1"/>
  <c r="H30" i="1" s="1"/>
  <c r="G11" i="1"/>
  <c r="G30" i="1" s="1"/>
</calcChain>
</file>

<file path=xl/sharedStrings.xml><?xml version="1.0" encoding="utf-8"?>
<sst xmlns="http://schemas.openxmlformats.org/spreadsheetml/2006/main" count="89" uniqueCount="76">
  <si>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</si>
  <si>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</si>
  <si>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</si>
  <si>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</si>
  <si>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</si>
  <si>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</si>
  <si>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</si>
  <si>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</si>
  <si>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</si>
  <si>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</si>
  <si>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</si>
  <si>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</si>
  <si>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</si>
  <si>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</si>
  <si>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</si>
  <si>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</si>
  <si>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</si>
  <si>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</si>
  <si>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</si>
  <si>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</si>
  <si>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</si>
  <si>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</si>
  <si>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</si>
  <si>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</si>
  <si>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</si>
  <si>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</si>
  <si>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</si>
  <si>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</si>
  <si>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</si>
  <si>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</si>
  <si>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</si>
  <si>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</si>
  <si>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</si>
  <si>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</si>
  <si>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</si>
  <si>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</si>
  <si>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</si>
  <si>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</si>
  <si>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</si>
  <si>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</si>
  <si>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</si>
  <si>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</si>
  <si>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</si>
  <si>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</si>
  <si>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</si>
  <si>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</si>
  <si>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</si>
  <si>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</si>
  <si>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</si>
  <si>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</si>
  <si>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</si>
  <si>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</si>
  <si>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</si>
  <si>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</si>
  <si>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</si>
  <si>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</si>
  <si>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</si>
  <si>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</si>
  <si>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</si>
  <si>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</si>
  <si>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</si>
  <si>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</si>
  <si>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</si>
  <si>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</si>
  <si>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</si>
  <si>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</si>
  <si>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</si>
  <si>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</si>
  <si>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</si>
  <si>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</si>
  <si>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</si>
  <si>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</si>
  <si>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</si>
  <si>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</si>
  <si>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</si>
  <si>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від 23.05.2024 № 7-43/VIII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</si>
</sst>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0" fontId="3" fillId="2" borderId="2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846B12F7-1C87-4635-AFD7-6AD0460F60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B775-7CA2-4BCB-AEFB-D336DBB8B381}">
  <dimension ref="A1:M37"/>
  <sheetViews>
    <sheetView tabSelected="1" topLeftCell="B1" zoomScale="75" zoomScaleNormal="75" workbookViewId="0">
      <selection activeCell="D14" sqref="D14"/>
    </sheetView>
  </sheetViews>
  <sheetFormatPr defaultColWidth="9.140625" defaultRowHeight="21" x14ac:dyDescent="0.35"/>
  <cols>
    <col min="1" max="1" width="18" style="2" customWidth="1"/>
    <col min="2" max="2" width="20.7109375" style="2" customWidth="1"/>
    <col min="3" max="3" width="19.28515625" style="2" customWidth="1"/>
    <col min="4" max="4" width="64.28515625" style="2" customWidth="1"/>
    <col min="5" max="5" width="74.28515625" style="2" customWidth="1"/>
    <col min="6" max="6" width="18.85546875" style="3" customWidth="1"/>
    <col min="7" max="7" width="16" style="3" customWidth="1"/>
    <col min="8" max="8" width="18.140625" style="3" customWidth="1"/>
    <col min="9" max="9" width="18" style="3" customWidth="1"/>
    <col min="10" max="10" width="20.140625" style="3" customWidth="1"/>
    <col min="11" max="11" width="14.7109375" style="4" customWidth="1"/>
    <col min="12" max="12" width="11.7109375" style="5" customWidth="1"/>
    <col min="13" max="16384" width="9.140625" style="2"/>
  </cols>
  <sheetData>
    <row r="1" spans="1:13" s="4" customFormat="1" x14ac:dyDescent="0.35">
      <c r="A1" s="1"/>
      <c r="B1" s="2"/>
      <c r="C1" s="2"/>
      <c r="D1" s="2"/>
      <c r="E1" s="2"/>
      <c r="F1" s="3"/>
      <c r="G1" s="3"/>
      <c r="H1" s="56" t="s">
        <v>0</v>
      </c>
      <c r="I1" s="56"/>
      <c r="J1" s="56"/>
      <c r="L1" s="5"/>
      <c r="M1" s="2"/>
    </row>
    <row r="2" spans="1:13" s="4" customFormat="1" x14ac:dyDescent="0.35">
      <c r="A2" s="1"/>
      <c r="B2" s="2"/>
      <c r="C2" s="2"/>
      <c r="D2" s="2"/>
      <c r="E2" s="2"/>
      <c r="F2" s="3"/>
      <c r="G2" s="3"/>
      <c r="H2" s="56" t="s">
        <v>1</v>
      </c>
      <c r="I2" s="56"/>
      <c r="J2" s="56"/>
      <c r="L2" s="5"/>
      <c r="M2" s="2"/>
    </row>
    <row r="3" spans="1:13" s="4" customFormat="1" x14ac:dyDescent="0.35">
      <c r="A3" s="1"/>
      <c r="B3" s="2"/>
      <c r="C3" s="2"/>
      <c r="D3" s="2"/>
      <c r="E3" s="2"/>
      <c r="F3" s="3"/>
      <c r="G3" s="3"/>
      <c r="H3" s="56" t="s">
        <v>75</v>
      </c>
      <c r="I3" s="56"/>
      <c r="J3" s="56"/>
      <c r="L3" s="5"/>
      <c r="M3" s="2"/>
    </row>
    <row r="4" spans="1:13" s="4" customFormat="1" x14ac:dyDescent="0.35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5" x14ac:dyDescent="0.35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5" x14ac:dyDescent="0.35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5" x14ac:dyDescent="0.35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.75" x14ac:dyDescent="0.3">
      <c r="A8" s="7" t="s">
        <v>5</v>
      </c>
      <c r="B8" s="7" t="s">
        <v>5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.75" x14ac:dyDescent="0.3">
      <c r="A9" s="12" t="s">
        <v>6</v>
      </c>
      <c r="B9" s="1" t="s">
        <v>6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L10" s="11"/>
    </row>
    <row r="11" spans="1:13" s="10" customFormat="1" ht="25.9" customHeight="1" x14ac:dyDescent="0.3">
      <c r="A11" s="15" t="s">
        <v>17</v>
      </c>
      <c r="B11" s="16"/>
      <c r="C11" s="16"/>
      <c r="D11" s="17" t="s">
        <v>18</v>
      </c>
      <c r="E11" s="18"/>
      <c r="F11" s="19" t="s">
        <v>19</v>
      </c>
      <c r="G11" s="20">
        <f>G12</f>
        <v>1520038</v>
      </c>
      <c r="H11" s="20">
        <f>H12</f>
        <v>100500</v>
      </c>
      <c r="I11" s="20">
        <f>I12</f>
        <v>1419538</v>
      </c>
      <c r="J11" s="21">
        <v>100</v>
      </c>
      <c r="L11" s="11"/>
    </row>
    <row r="12" spans="1:13" s="10" customFormat="1" ht="27" customHeight="1" x14ac:dyDescent="0.3">
      <c r="A12" s="16" t="s">
        <v>20</v>
      </c>
      <c r="B12" s="16"/>
      <c r="C12" s="22"/>
      <c r="D12" s="16" t="s">
        <v>18</v>
      </c>
      <c r="E12" s="18"/>
      <c r="F12" s="19" t="s">
        <v>19</v>
      </c>
      <c r="G12" s="20">
        <f>G13+G14+G17+G18</f>
        <v>1520038</v>
      </c>
      <c r="H12" s="20">
        <f t="shared" ref="H12:I12" si="0">H13+H14+H17+H18</f>
        <v>100500</v>
      </c>
      <c r="I12" s="20">
        <f t="shared" si="0"/>
        <v>1419538</v>
      </c>
      <c r="J12" s="21">
        <v>100</v>
      </c>
      <c r="L12" s="11"/>
    </row>
    <row r="13" spans="1:13" s="10" customFormat="1" ht="84.6" customHeight="1" x14ac:dyDescent="0.3">
      <c r="A13" s="23" t="s">
        <v>21</v>
      </c>
      <c r="B13" s="23" t="s">
        <v>22</v>
      </c>
      <c r="C13" s="24" t="s">
        <v>23</v>
      </c>
      <c r="D13" s="25" t="s">
        <v>24</v>
      </c>
      <c r="E13" s="26" t="s">
        <v>25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">
      <c r="A14" s="23" t="s">
        <v>26</v>
      </c>
      <c r="B14" s="23" t="s">
        <v>27</v>
      </c>
      <c r="C14" s="23" t="s">
        <v>28</v>
      </c>
      <c r="D14" s="30" t="s">
        <v>29</v>
      </c>
      <c r="E14" s="26"/>
      <c r="F14" s="27" t="s">
        <v>19</v>
      </c>
      <c r="G14" s="28">
        <f>SUM(G15:G16)</f>
        <v>1010038</v>
      </c>
      <c r="H14" s="28">
        <f>SUM(H15:H16)</f>
        <v>100500</v>
      </c>
      <c r="I14" s="28">
        <f>SUM(I15:I16)</f>
        <v>909538</v>
      </c>
      <c r="J14" s="29">
        <v>100</v>
      </c>
      <c r="L14" s="11"/>
    </row>
    <row r="15" spans="1:13" s="10" customFormat="1" ht="66" customHeight="1" x14ac:dyDescent="0.3">
      <c r="A15" s="23"/>
      <c r="B15" s="23"/>
      <c r="C15" s="23"/>
      <c r="D15" s="30"/>
      <c r="E15" s="26" t="s">
        <v>30</v>
      </c>
      <c r="F15" s="27" t="s">
        <v>19</v>
      </c>
      <c r="G15" s="28">
        <f>500000+3000+97500</f>
        <v>600500</v>
      </c>
      <c r="H15" s="28">
        <v>100500</v>
      </c>
      <c r="I15" s="28">
        <v>500000</v>
      </c>
      <c r="J15" s="29">
        <v>100</v>
      </c>
      <c r="L15" s="11"/>
    </row>
    <row r="16" spans="1:13" s="10" customFormat="1" ht="63.6" customHeight="1" x14ac:dyDescent="0.3">
      <c r="A16" s="23"/>
      <c r="B16" s="23"/>
      <c r="C16" s="23"/>
      <c r="D16" s="30"/>
      <c r="E16" s="26" t="s">
        <v>31</v>
      </c>
      <c r="F16" s="27">
        <v>2024</v>
      </c>
      <c r="G16" s="28">
        <f>36978+22560+350000</f>
        <v>409538</v>
      </c>
      <c r="H16" s="28">
        <v>0</v>
      </c>
      <c r="I16" s="28">
        <f>36978+22560+350000</f>
        <v>409538</v>
      </c>
      <c r="J16" s="29">
        <v>100</v>
      </c>
      <c r="L16" s="11"/>
    </row>
    <row r="17" spans="1:13" s="10" customFormat="1" ht="63" customHeight="1" x14ac:dyDescent="0.3">
      <c r="A17" s="23" t="s">
        <v>32</v>
      </c>
      <c r="B17" s="23" t="s">
        <v>33</v>
      </c>
      <c r="C17" s="23" t="s">
        <v>34</v>
      </c>
      <c r="D17" s="30" t="s">
        <v>35</v>
      </c>
      <c r="E17" s="26" t="s">
        <v>74</v>
      </c>
      <c r="F17" s="27">
        <v>2024</v>
      </c>
      <c r="G17" s="28">
        <v>100000</v>
      </c>
      <c r="H17" s="28">
        <v>0</v>
      </c>
      <c r="I17" s="28">
        <v>100000</v>
      </c>
      <c r="J17" s="29">
        <v>100</v>
      </c>
      <c r="L17" s="11"/>
    </row>
    <row r="18" spans="1:13" s="10" customFormat="1" ht="40.9" customHeight="1" x14ac:dyDescent="0.3">
      <c r="A18" s="24" t="s">
        <v>69</v>
      </c>
      <c r="B18" s="24" t="s">
        <v>70</v>
      </c>
      <c r="C18" s="24" t="s">
        <v>71</v>
      </c>
      <c r="D18" s="50" t="s">
        <v>72</v>
      </c>
      <c r="E18" s="26" t="s">
        <v>73</v>
      </c>
      <c r="F18" s="27">
        <v>2024</v>
      </c>
      <c r="G18" s="28">
        <v>260000</v>
      </c>
      <c r="H18" s="28">
        <v>0</v>
      </c>
      <c r="I18" s="28">
        <v>260000</v>
      </c>
      <c r="J18" s="29">
        <v>100</v>
      </c>
      <c r="L18" s="11"/>
    </row>
    <row r="19" spans="1:13" s="10" customFormat="1" ht="43.9" customHeight="1" x14ac:dyDescent="0.3">
      <c r="A19" s="31" t="s">
        <v>36</v>
      </c>
      <c r="B19" s="32"/>
      <c r="C19" s="32"/>
      <c r="D19" s="33" t="s">
        <v>37</v>
      </c>
      <c r="E19" s="26"/>
      <c r="F19" s="19" t="str">
        <f>F20</f>
        <v>2023-2024</v>
      </c>
      <c r="G19" s="52">
        <f>G20</f>
        <v>4226930.49</v>
      </c>
      <c r="H19" s="52">
        <f>H20</f>
        <v>12898.49</v>
      </c>
      <c r="I19" s="20">
        <f>I20</f>
        <v>4214032</v>
      </c>
      <c r="J19" s="21">
        <v>100</v>
      </c>
      <c r="L19" s="11"/>
    </row>
    <row r="20" spans="1:13" s="10" customFormat="1" ht="39" customHeight="1" x14ac:dyDescent="0.3">
      <c r="A20" s="31" t="s">
        <v>38</v>
      </c>
      <c r="B20" s="31"/>
      <c r="C20" s="31"/>
      <c r="D20" s="33" t="s">
        <v>37</v>
      </c>
      <c r="E20" s="26"/>
      <c r="F20" s="19" t="s">
        <v>19</v>
      </c>
      <c r="G20" s="52">
        <f>G24+G22+G23+G21</f>
        <v>4226930.49</v>
      </c>
      <c r="H20" s="52">
        <f t="shared" ref="H20:I20" si="1">H24+H22+H23+H21</f>
        <v>12898.49</v>
      </c>
      <c r="I20" s="20">
        <f t="shared" si="1"/>
        <v>4214032</v>
      </c>
      <c r="J20" s="21">
        <v>100</v>
      </c>
      <c r="L20" s="11"/>
    </row>
    <row r="21" spans="1:13" s="10" customFormat="1" ht="90.6" customHeight="1" x14ac:dyDescent="0.3">
      <c r="A21" s="24" t="s">
        <v>39</v>
      </c>
      <c r="B21" s="24" t="s">
        <v>40</v>
      </c>
      <c r="C21" s="34" t="s">
        <v>41</v>
      </c>
      <c r="D21" s="35" t="s">
        <v>42</v>
      </c>
      <c r="E21" s="26" t="s">
        <v>43</v>
      </c>
      <c r="F21" s="36">
        <v>2024</v>
      </c>
      <c r="G21" s="28">
        <v>3300000</v>
      </c>
      <c r="H21" s="28">
        <f t="shared" ref="H21" si="2">SUM(H22:H23)</f>
        <v>0</v>
      </c>
      <c r="I21" s="28">
        <v>3300000</v>
      </c>
      <c r="J21" s="29">
        <v>100</v>
      </c>
      <c r="L21" s="11"/>
    </row>
    <row r="22" spans="1:13" s="10" customFormat="1" ht="132.6" customHeight="1" x14ac:dyDescent="0.3">
      <c r="A22" s="24" t="s">
        <v>44</v>
      </c>
      <c r="B22" s="24" t="s">
        <v>45</v>
      </c>
      <c r="C22" s="24" t="s">
        <v>46</v>
      </c>
      <c r="D22" s="37" t="s">
        <v>47</v>
      </c>
      <c r="E22" s="26" t="s">
        <v>48</v>
      </c>
      <c r="F22" s="27">
        <v>2024</v>
      </c>
      <c r="G22" s="28">
        <v>31403</v>
      </c>
      <c r="H22" s="28">
        <v>0</v>
      </c>
      <c r="I22" s="28">
        <v>31403</v>
      </c>
      <c r="J22" s="29">
        <v>100</v>
      </c>
      <c r="L22" s="11"/>
    </row>
    <row r="23" spans="1:13" s="10" customFormat="1" ht="125.45" customHeight="1" x14ac:dyDescent="0.3">
      <c r="A23" s="24" t="s">
        <v>49</v>
      </c>
      <c r="B23" s="24" t="s">
        <v>50</v>
      </c>
      <c r="C23" s="24" t="s">
        <v>46</v>
      </c>
      <c r="D23" s="37" t="s">
        <v>51</v>
      </c>
      <c r="E23" s="26" t="s">
        <v>48</v>
      </c>
      <c r="F23" s="27">
        <v>2024</v>
      </c>
      <c r="G23" s="28">
        <v>282629</v>
      </c>
      <c r="H23" s="28">
        <v>0</v>
      </c>
      <c r="I23" s="28">
        <v>282629</v>
      </c>
      <c r="J23" s="29">
        <v>100</v>
      </c>
      <c r="L23" s="11"/>
    </row>
    <row r="24" spans="1:13" s="8" customFormat="1" ht="25.9" customHeight="1" x14ac:dyDescent="0.3">
      <c r="A24" s="24" t="s">
        <v>52</v>
      </c>
      <c r="B24" s="24" t="s">
        <v>53</v>
      </c>
      <c r="C24" s="34" t="s">
        <v>54</v>
      </c>
      <c r="D24" s="35" t="s">
        <v>55</v>
      </c>
      <c r="E24" s="26"/>
      <c r="F24" s="27" t="s">
        <v>19</v>
      </c>
      <c r="G24" s="51">
        <f>G25+G26</f>
        <v>612898.49</v>
      </c>
      <c r="H24" s="51">
        <f t="shared" ref="H24:I24" si="3">H25+H26</f>
        <v>12898.49</v>
      </c>
      <c r="I24" s="28">
        <f t="shared" si="3"/>
        <v>600000</v>
      </c>
      <c r="J24" s="29">
        <v>100</v>
      </c>
      <c r="K24" s="10"/>
      <c r="L24" s="11"/>
    </row>
    <row r="25" spans="1:13" s="8" customFormat="1" ht="68.45" customHeight="1" x14ac:dyDescent="0.3">
      <c r="A25" s="24"/>
      <c r="B25" s="24"/>
      <c r="C25" s="34"/>
      <c r="D25" s="35"/>
      <c r="E25" s="26" t="s">
        <v>56</v>
      </c>
      <c r="F25" s="27">
        <v>2024</v>
      </c>
      <c r="G25" s="28">
        <v>400000</v>
      </c>
      <c r="H25" s="28">
        <v>0</v>
      </c>
      <c r="I25" s="28">
        <f>G25</f>
        <v>400000</v>
      </c>
      <c r="J25" s="29">
        <v>100</v>
      </c>
      <c r="K25" s="10"/>
      <c r="L25" s="11"/>
    </row>
    <row r="26" spans="1:13" s="8" customFormat="1" ht="82.15" customHeight="1" x14ac:dyDescent="0.3">
      <c r="A26" s="24"/>
      <c r="B26" s="24"/>
      <c r="C26" s="34"/>
      <c r="D26" s="35"/>
      <c r="E26" s="26" t="s">
        <v>57</v>
      </c>
      <c r="F26" s="27" t="s">
        <v>19</v>
      </c>
      <c r="G26" s="51">
        <v>212898.49</v>
      </c>
      <c r="H26" s="51">
        <v>12898.49</v>
      </c>
      <c r="I26" s="28">
        <v>200000</v>
      </c>
      <c r="J26" s="29">
        <v>100</v>
      </c>
      <c r="K26" s="10"/>
      <c r="L26" s="11"/>
    </row>
    <row r="27" spans="1:13" s="8" customFormat="1" ht="39.6" customHeight="1" x14ac:dyDescent="0.3">
      <c r="A27" s="31" t="s">
        <v>58</v>
      </c>
      <c r="B27" s="32"/>
      <c r="C27" s="32"/>
      <c r="D27" s="33" t="s">
        <v>59</v>
      </c>
      <c r="E27" s="26"/>
      <c r="F27" s="19">
        <v>2024</v>
      </c>
      <c r="G27" s="20">
        <f>G28</f>
        <v>70000</v>
      </c>
      <c r="H27" s="20">
        <v>0</v>
      </c>
      <c r="I27" s="20">
        <f>I28</f>
        <v>70000</v>
      </c>
      <c r="J27" s="21">
        <v>100</v>
      </c>
      <c r="K27" s="10"/>
      <c r="L27" s="11"/>
    </row>
    <row r="28" spans="1:13" s="8" customFormat="1" ht="42" customHeight="1" x14ac:dyDescent="0.3">
      <c r="A28" s="31" t="s">
        <v>60</v>
      </c>
      <c r="B28" s="31"/>
      <c r="C28" s="31"/>
      <c r="D28" s="33" t="s">
        <v>59</v>
      </c>
      <c r="E28" s="26"/>
      <c r="F28" s="19">
        <v>2024</v>
      </c>
      <c r="G28" s="20">
        <f>G29</f>
        <v>70000</v>
      </c>
      <c r="H28" s="20">
        <f t="shared" ref="H28" si="4">H29</f>
        <v>0</v>
      </c>
      <c r="I28" s="20">
        <f>I29</f>
        <v>70000</v>
      </c>
      <c r="J28" s="21">
        <v>100</v>
      </c>
      <c r="K28" s="10"/>
      <c r="L28" s="11"/>
    </row>
    <row r="29" spans="1:13" s="8" customFormat="1" ht="68.45" customHeight="1" x14ac:dyDescent="0.3">
      <c r="A29" s="24" t="s">
        <v>61</v>
      </c>
      <c r="B29" s="24" t="s">
        <v>62</v>
      </c>
      <c r="C29" s="34" t="s">
        <v>63</v>
      </c>
      <c r="D29" s="37" t="s">
        <v>64</v>
      </c>
      <c r="E29" s="26" t="s">
        <v>65</v>
      </c>
      <c r="F29" s="27">
        <v>2024</v>
      </c>
      <c r="G29" s="28">
        <v>70000</v>
      </c>
      <c r="H29" s="28">
        <v>0</v>
      </c>
      <c r="I29" s="28">
        <v>70000</v>
      </c>
      <c r="J29" s="28">
        <v>100</v>
      </c>
      <c r="K29" s="10"/>
      <c r="L29" s="11"/>
    </row>
    <row r="30" spans="1:13" s="41" customFormat="1" ht="22.15" customHeight="1" x14ac:dyDescent="0.3">
      <c r="A30" s="13"/>
      <c r="B30" s="13"/>
      <c r="C30" s="13"/>
      <c r="D30" s="38" t="s">
        <v>66</v>
      </c>
      <c r="E30" s="13"/>
      <c r="F30" s="14"/>
      <c r="G30" s="53">
        <f>G11+G19+G27</f>
        <v>5816968.4900000002</v>
      </c>
      <c r="H30" s="53">
        <f>H11+H19+H27</f>
        <v>113398.49</v>
      </c>
      <c r="I30" s="39">
        <f>I11+I19+I27</f>
        <v>5703570</v>
      </c>
      <c r="J30" s="40">
        <v>100</v>
      </c>
      <c r="L30" s="42"/>
      <c r="M30" s="43"/>
    </row>
    <row r="31" spans="1:13" s="8" customFormat="1" ht="72" customHeight="1" x14ac:dyDescent="0.3">
      <c r="F31" s="9"/>
      <c r="G31" s="44"/>
      <c r="H31" s="44"/>
      <c r="I31" s="44"/>
      <c r="J31" s="9"/>
      <c r="K31" s="10"/>
      <c r="L31" s="11"/>
    </row>
    <row r="32" spans="1:13" s="48" customFormat="1" ht="18.75" x14ac:dyDescent="0.2">
      <c r="A32" s="54" t="s">
        <v>67</v>
      </c>
      <c r="B32" s="54"/>
      <c r="C32" s="54"/>
      <c r="D32" s="54"/>
      <c r="E32" s="45"/>
      <c r="F32" s="45"/>
      <c r="G32" s="46"/>
      <c r="H32" s="47"/>
      <c r="I32" s="55" t="s">
        <v>68</v>
      </c>
      <c r="J32" s="55"/>
    </row>
    <row r="33" spans="6:12" s="8" customFormat="1" ht="18.75" x14ac:dyDescent="0.3">
      <c r="F33" s="9"/>
      <c r="G33" s="9"/>
      <c r="H33" s="9"/>
      <c r="I33" s="9"/>
      <c r="J33" s="9"/>
      <c r="K33" s="10"/>
      <c r="L33" s="11"/>
    </row>
    <row r="34" spans="6:12" s="8" customFormat="1" ht="18.75" x14ac:dyDescent="0.3">
      <c r="F34" s="9"/>
      <c r="G34" s="44"/>
      <c r="H34" s="44"/>
      <c r="I34" s="44"/>
      <c r="J34" s="9"/>
      <c r="K34" s="10"/>
      <c r="L34" s="11"/>
    </row>
    <row r="35" spans="6:12" s="8" customFormat="1" ht="18.75" x14ac:dyDescent="0.3">
      <c r="F35" s="9"/>
      <c r="G35" s="9"/>
      <c r="H35" s="9"/>
      <c r="I35" s="49"/>
      <c r="J35" s="9"/>
      <c r="K35" s="10"/>
      <c r="L35" s="11"/>
    </row>
    <row r="36" spans="6:12" s="8" customFormat="1" ht="18.75" x14ac:dyDescent="0.3">
      <c r="F36" s="9"/>
      <c r="G36" s="9"/>
      <c r="H36" s="9"/>
      <c r="I36" s="9"/>
      <c r="J36" s="9"/>
      <c r="K36" s="10"/>
      <c r="L36" s="11"/>
    </row>
    <row r="37" spans="6:12" s="8" customFormat="1" ht="18.75" x14ac:dyDescent="0.3">
      <c r="F37" s="9"/>
      <c r="G37" s="9"/>
      <c r="H37" s="9"/>
      <c r="I37" s="9"/>
      <c r="J37" s="9"/>
      <c r="K37" s="10"/>
      <c r="L37" s="11"/>
    </row>
  </sheetData>
  <mergeCells count="8">
    <mergeCell ref="A32:D32"/>
    <mergeCell ref="I32:J32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23.05 №-43</vt:lpstr>
      <vt:lpstr>'сесія 23.05 №-43'!Заголовки_для_друку</vt:lpstr>
      <vt:lpstr>'сесія 23.05 №-43'!Область_друку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2024-05-24T05:51:20Z</cp:lastPrinted>
  <dcterms:created xsi:type="dcterms:W3CDTF">2024-03-15T07:21:07Z</dcterms:created>
  <dcterms:modified xsi:type="dcterms:W3CDTF">2024-05-24T05:51:24Z</dcterms:modified>
</cp:coreProperties>
</file>