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3 Уточн. бюджет 23.02\"/>
    </mc:Choice>
  </mc:AlternateContent>
  <xr:revisionPtr revIDLastSave="0" documentId="13_ncr:1_{4DEE25FB-3864-402C-9157-81510791D8BB}" xr6:coauthVersionLast="38" xr6:coauthVersionMax="38" xr10:uidLastSave="{00000000-0000-0000-0000-000000000000}"/>
  <bookViews>
    <workbookView xWindow="0" yWindow="0" windowWidth="23040" windowHeight="9072" xr2:uid="{8F03E4C6-1F27-49CC-BDDA-35799325164E}"/>
  </bookViews>
  <sheets>
    <sheet name="сесія 23.02 № 1-40" sheetId="1" r:id="rId1"/>
  </sheets>
  <definedNames>
    <definedName name="_xlnm.Print_Titles" localSheetId="0">'сесія 23.02 № 1-40'!$10:$10</definedName>
    <definedName name="_xlnm.Print_Area" localSheetId="0">'сесія 23.02 № 1-40'!$A$1:$J$28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I19" i="1"/>
  <c r="G19" i="1"/>
  <c r="I16" i="1" l="1"/>
  <c r="G16" i="1"/>
  <c r="G14" i="1"/>
  <c r="H14" i="1" l="1"/>
  <c r="I14" i="1"/>
  <c r="G15" i="1"/>
  <c r="I24" i="1" l="1"/>
  <c r="H24" i="1"/>
  <c r="G24" i="1"/>
  <c r="I23" i="1"/>
  <c r="G23" i="1"/>
  <c r="I22" i="1"/>
  <c r="I18" i="1" s="1"/>
  <c r="G18" i="1"/>
  <c r="I12" i="1"/>
  <c r="I11" i="1" s="1"/>
  <c r="H12" i="1"/>
  <c r="G12" i="1"/>
  <c r="G11" i="1" s="1"/>
  <c r="H11" i="1"/>
  <c r="H26" i="1" s="1"/>
  <c r="G26" i="1" l="1"/>
  <c r="I26" i="1"/>
</calcChain>
</file>

<file path=xl/sharedStrings.xml><?xml version="1.0" encoding="utf-8"?>
<sst xmlns="http://schemas.openxmlformats.org/spreadsheetml/2006/main" count="74" uniqueCount="65">
  <si>
    <t>Додаток 5</t>
  </si>
  <si>
    <t>до рішення сільської ради</t>
  </si>
  <si>
    <t>ОБСЯГИ</t>
  </si>
  <si>
    <t>капітальних вкладень сільського бюджету у розрізі інвестиційних проектів</t>
  </si>
  <si>
    <t>у 2024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</si>
  <si>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</si>
  <si>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</si>
  <si>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</si>
  <si>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</si>
  <si>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</si>
  <si>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</si>
  <si>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</si>
  <si>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</si>
  <si>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</si>
  <si>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</si>
  <si>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</si>
  <si>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</si>
  <si>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0100000</t>
  </si>
  <si>
    <t>Піщанська сільська рада</t>
  </si>
  <si>
    <t>2023-2024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</si>
  <si>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</si>
  <si>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</si>
  <si>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</si>
  <si>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</si>
  <si>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</si>
  <si>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</si>
  <si>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</si>
  <si>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</si>
  <si>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</si>
  <si>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</si>
  <si>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Технічне переоснащення топкової Піщанської АЗПСМ за адресою: с. Піщанка, вулиця Центральна, 12, Новомосковського району, Дніпропетровської області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</si>
  <si>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</si>
  <si>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</si>
  <si>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</si>
  <si>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</si>
  <si>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0600000</t>
  </si>
  <si>
    <t>Відділу освіти, молоді та спорту  Піщанської сільської ради</t>
  </si>
  <si>
    <t>0610000</t>
  </si>
  <si>
    <t>0617321</t>
  </si>
  <si>
    <t>7321</t>
  </si>
  <si>
    <t>0443</t>
  </si>
  <si>
    <t>Будівництво освітніх установ та закладів</t>
  </si>
  <si>
    <t xml:space="preserve">Реконструкція комерційного вузла обліку природного газу в гімназії  Знаменівського ліцею Піщанської сільської ради Новомосковського району Дніпропетровської області 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</si>
  <si>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</si>
  <si>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</si>
  <si>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</si>
  <si>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</si>
  <si>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</si>
  <si>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</si>
  <si>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</si>
  <si>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Оновлення та поліпшення матеріально-технічної бази в закладах культури для покращення діяльності бібліотек - поповнення книжкового фонду</t>
  </si>
  <si>
    <t>Усього</t>
  </si>
  <si>
    <t>Секретар сільської ради</t>
  </si>
  <si>
    <t>Тетяна ФОМЕНКО</t>
  </si>
  <si>
    <t>Оновлення та поліпшення матеріально-технічної бази в КНП "Центр первинної медико-санітарної допомоги Піщанської сільської ради" для покращення надання якості послуг</t>
  </si>
  <si>
    <t>від 23.02.2024 № 1-40/VIII</t>
  </si>
  <si>
    <t>0611291</t>
  </si>
  <si>
    <t>0611292</t>
  </si>
  <si>
    <t>1291</t>
  </si>
  <si>
    <t>1292</t>
  </si>
  <si>
    <t>0990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</si>
  <si>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</si>
  <si>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</si>
  <si>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Придбання засобів оповіщення населення щодо повітряної тривоги в населених пунктах с.Знаменівка, с. Піщанка,                                                с. Соколове</t>
  </si>
  <si>
    <t>Оновлення та поліпшення матеріально-технічної бази в закладах загальної середньої освіти (придбання мультимедійного обладнання) для покращення надання якості послуг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</si>
</sst>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/>
    <xf numFmtId="3" fontId="4" fillId="0" borderId="0" xfId="0" applyNumberFormat="1" applyFont="1" applyFill="1"/>
    <xf numFmtId="164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/>
    <xf numFmtId="164" fontId="10" fillId="0" borderId="0" xfId="0" applyNumberFormat="1" applyFont="1" applyFill="1"/>
    <xf numFmtId="0" fontId="10" fillId="0" borderId="0" xfId="0" applyFont="1" applyFill="1"/>
    <xf numFmtId="49" fontId="12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14" fillId="0" borderId="0" xfId="0" applyFont="1" applyFill="1"/>
    <xf numFmtId="3" fontId="13" fillId="0" borderId="0" xfId="0" applyNumberFormat="1" applyFont="1" applyFill="1"/>
    <xf numFmtId="164" fontId="13" fillId="0" borderId="0" xfId="0" applyNumberFormat="1" applyFont="1" applyFill="1"/>
    <xf numFmtId="0" fontId="12" fillId="0" borderId="0" xfId="0" applyFont="1" applyFill="1" applyAlignment="1">
      <alignment horizontal="center" vertical="center"/>
    </xf>
    <xf numFmtId="0" fontId="15" fillId="0" borderId="3" xfId="0" quotePrefix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2" fontId="15" fillId="0" borderId="4" xfId="0" quotePrefix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2" borderId="2" xfId="1" applyNumberFormat="1" applyFont="1" applyFill="1" applyBorder="1" applyAlignment="1" applyProtection="1">
      <alignment horizontal="center" vertical="center" wrapText="1"/>
    </xf>
    <xf numFmtId="49" fontId="11" fillId="2" borderId="2" xfId="1" applyNumberFormat="1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left" vertical="center" wrapText="1"/>
    </xf>
    <xf numFmtId="49" fontId="9" fillId="2" borderId="2" xfId="1" applyNumberFormat="1" applyFont="1" applyFill="1" applyBorder="1" applyAlignment="1" applyProtection="1">
      <alignment horizontal="center" vertical="center" wrapText="1"/>
    </xf>
    <xf numFmtId="0" fontId="9" fillId="2" borderId="2" xfId="1" applyFont="1" applyFill="1" applyBorder="1" applyAlignment="1" applyProtection="1">
      <alignment horizontal="center" vertical="center" wrapText="1"/>
    </xf>
    <xf numFmtId="49" fontId="15" fillId="2" borderId="2" xfId="1" applyNumberFormat="1" applyFont="1" applyFill="1" applyBorder="1" applyAlignment="1" applyProtection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quotePrefix="1" applyNumberFormat="1" applyFont="1" applyFill="1" applyBorder="1" applyAlignment="1">
      <alignment vertical="center" wrapText="1"/>
    </xf>
    <xf numFmtId="4" fontId="17" fillId="2" borderId="2" xfId="0" quotePrefix="1" applyNumberFormat="1" applyFont="1" applyFill="1" applyBorder="1" applyAlignment="1">
      <alignment vertical="center" wrapText="1"/>
    </xf>
    <xf numFmtId="3" fontId="14" fillId="0" borderId="0" xfId="0" applyNumberFormat="1" applyFont="1" applyFill="1"/>
    <xf numFmtId="0" fontId="9" fillId="2" borderId="0" xfId="1" applyFont="1" applyFill="1" applyAlignment="1" applyProtection="1">
      <alignment horizontal="center" vertical="center" wrapText="1"/>
      <protection locked="0"/>
    </xf>
    <xf numFmtId="4" fontId="9" fillId="2" borderId="0" xfId="1" applyNumberFormat="1" applyFont="1" applyFill="1" applyAlignment="1" applyProtection="1">
      <alignment vertical="center" wrapText="1"/>
      <protection locked="0"/>
    </xf>
    <xf numFmtId="4" fontId="11" fillId="2" borderId="0" xfId="1" applyNumberFormat="1" applyFont="1" applyFill="1" applyAlignment="1" applyProtection="1">
      <alignment vertical="center" wrapText="1"/>
      <protection locked="0"/>
    </xf>
    <xf numFmtId="0" fontId="11" fillId="2" borderId="0" xfId="0" applyFont="1" applyFill="1" applyAlignment="1">
      <alignment horizontal="center" vertical="center" wrapText="1"/>
    </xf>
    <xf numFmtId="4" fontId="14" fillId="0" borderId="0" xfId="0" applyNumberFormat="1" applyFont="1" applyFill="1"/>
    <xf numFmtId="0" fontId="11" fillId="0" borderId="2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4" fontId="9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horizontal="left"/>
    </xf>
    <xf numFmtId="0" fontId="6" fillId="0" borderId="0" xfId="0" applyFont="1" applyFill="1" applyAlignment="1">
      <alignment horizontal="center" vertical="center"/>
    </xf>
  </cellXfs>
  <cellStyles count="2">
    <cellStyle name="Звичайний" xfId="0" builtinId="0"/>
    <cellStyle name="Обычный_Дод 7 РП 30.01.12" xfId="1" xr:uid="{7C5EDB2C-03D8-44FB-AF40-5755C97A07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884DD-93F3-46CC-A797-7C2872FF1CE0}">
  <dimension ref="A1:M33"/>
  <sheetViews>
    <sheetView tabSelected="1" view="pageBreakPreview" topLeftCell="A4" zoomScale="60" zoomScaleNormal="75" workbookViewId="0">
      <selection activeCell="G16" sqref="G16"/>
    </sheetView>
  </sheetViews>
  <sheetFormatPr defaultColWidth="9.109375" defaultRowHeight="21" x14ac:dyDescent="0.4"/>
  <cols>
    <col min="1" max="1" width="18" style="2" customWidth="1"/>
    <col min="2" max="2" width="20.77734375" style="2" customWidth="1"/>
    <col min="3" max="3" width="19.21875" style="2" customWidth="1"/>
    <col min="4" max="4" width="64.21875" style="2" customWidth="1"/>
    <col min="5" max="5" width="74.33203125" style="2" customWidth="1"/>
    <col min="6" max="6" width="18.5546875" style="3" customWidth="1"/>
    <col min="7" max="7" width="16" style="3" customWidth="1"/>
    <col min="8" max="8" width="18.109375" style="3" customWidth="1"/>
    <col min="9" max="9" width="18" style="3" customWidth="1"/>
    <col min="10" max="10" width="18.6640625" style="3" customWidth="1"/>
    <col min="11" max="11" width="14.6640625" style="4" customWidth="1"/>
    <col min="12" max="12" width="11.6640625" style="5" customWidth="1"/>
    <col min="13" max="16384" width="9.109375" style="2"/>
  </cols>
  <sheetData>
    <row r="1" spans="1:13" s="4" customFormat="1" x14ac:dyDescent="0.4">
      <c r="A1" s="1"/>
      <c r="B1" s="2"/>
      <c r="C1" s="2"/>
      <c r="D1" s="2"/>
      <c r="E1" s="2"/>
      <c r="F1" s="3"/>
      <c r="G1" s="3"/>
      <c r="H1" s="52" t="s">
        <v>0</v>
      </c>
      <c r="I1" s="52"/>
      <c r="J1" s="52"/>
      <c r="L1" s="5"/>
      <c r="M1" s="2"/>
    </row>
    <row r="2" spans="1:13" s="4" customFormat="1" x14ac:dyDescent="0.4">
      <c r="A2" s="1"/>
      <c r="B2" s="2"/>
      <c r="C2" s="2"/>
      <c r="D2" s="2"/>
      <c r="E2" s="2"/>
      <c r="F2" s="3"/>
      <c r="G2" s="3"/>
      <c r="H2" s="52" t="s">
        <v>1</v>
      </c>
      <c r="I2" s="52"/>
      <c r="J2" s="52"/>
      <c r="L2" s="5"/>
      <c r="M2" s="2"/>
    </row>
    <row r="3" spans="1:13" s="4" customFormat="1" x14ac:dyDescent="0.4">
      <c r="A3" s="1"/>
      <c r="B3" s="2"/>
      <c r="C3" s="2"/>
      <c r="D3" s="2"/>
      <c r="E3" s="2"/>
      <c r="F3" s="3"/>
      <c r="G3" s="3"/>
      <c r="H3" s="52" t="s">
        <v>55</v>
      </c>
      <c r="I3" s="52"/>
      <c r="J3" s="52"/>
      <c r="L3" s="5"/>
      <c r="M3" s="2"/>
    </row>
    <row r="4" spans="1:13" s="4" customFormat="1" x14ac:dyDescent="0.4">
      <c r="A4" s="1"/>
      <c r="B4" s="2"/>
      <c r="C4" s="2"/>
      <c r="D4" s="2"/>
      <c r="E4" s="2"/>
      <c r="F4" s="3"/>
      <c r="G4" s="3"/>
      <c r="H4" s="6"/>
      <c r="I4" s="6"/>
      <c r="J4" s="6"/>
      <c r="L4" s="5"/>
      <c r="M4" s="2"/>
    </row>
    <row r="5" spans="1:13" s="4" customFormat="1" ht="22.8" x14ac:dyDescent="0.4">
      <c r="A5" s="53" t="s">
        <v>2</v>
      </c>
      <c r="B5" s="53"/>
      <c r="C5" s="53"/>
      <c r="D5" s="53"/>
      <c r="E5" s="53"/>
      <c r="F5" s="53"/>
      <c r="G5" s="53"/>
      <c r="H5" s="53"/>
      <c r="I5" s="53"/>
      <c r="J5" s="53"/>
      <c r="L5" s="5"/>
      <c r="M5" s="2"/>
    </row>
    <row r="6" spans="1:13" s="4" customFormat="1" ht="22.8" x14ac:dyDescent="0.4">
      <c r="A6" s="53" t="s">
        <v>3</v>
      </c>
      <c r="B6" s="53"/>
      <c r="C6" s="53"/>
      <c r="D6" s="53"/>
      <c r="E6" s="53"/>
      <c r="F6" s="53"/>
      <c r="G6" s="53"/>
      <c r="H6" s="53"/>
      <c r="I6" s="53"/>
      <c r="J6" s="53"/>
      <c r="L6" s="5"/>
      <c r="M6" s="2"/>
    </row>
    <row r="7" spans="1:13" s="4" customFormat="1" ht="22.8" x14ac:dyDescent="0.4">
      <c r="A7" s="53" t="s">
        <v>4</v>
      </c>
      <c r="B7" s="53"/>
      <c r="C7" s="53"/>
      <c r="D7" s="53"/>
      <c r="E7" s="53"/>
      <c r="F7" s="53"/>
      <c r="G7" s="53"/>
      <c r="H7" s="53"/>
      <c r="I7" s="53"/>
      <c r="J7" s="53"/>
      <c r="L7" s="5"/>
      <c r="M7" s="2"/>
    </row>
    <row r="8" spans="1:13" s="18" customFormat="1" ht="18" x14ac:dyDescent="0.35">
      <c r="A8" s="15" t="s">
        <v>5</v>
      </c>
      <c r="B8" s="15" t="s">
        <v>5</v>
      </c>
      <c r="C8" s="16"/>
      <c r="D8" s="16"/>
      <c r="E8" s="16"/>
      <c r="F8" s="17"/>
      <c r="G8" s="17"/>
      <c r="H8" s="17"/>
      <c r="I8" s="17"/>
      <c r="J8" s="17"/>
      <c r="L8" s="19"/>
    </row>
    <row r="9" spans="1:13" s="18" customFormat="1" ht="18" x14ac:dyDescent="0.35">
      <c r="A9" s="20" t="s">
        <v>6</v>
      </c>
      <c r="B9" s="1" t="s">
        <v>6</v>
      </c>
      <c r="C9" s="16"/>
      <c r="D9" s="16"/>
      <c r="E9" s="16"/>
      <c r="F9" s="17"/>
      <c r="G9" s="17"/>
      <c r="H9" s="17"/>
      <c r="I9" s="17"/>
      <c r="J9" s="17"/>
      <c r="L9" s="19"/>
    </row>
    <row r="10" spans="1:13" s="18" customFormat="1" ht="132" customHeight="1" x14ac:dyDescent="0.35">
      <c r="A10" s="7" t="s">
        <v>7</v>
      </c>
      <c r="B10" s="7" t="s">
        <v>8</v>
      </c>
      <c r="C10" s="7" t="s">
        <v>9</v>
      </c>
      <c r="D10" s="7" t="s">
        <v>10</v>
      </c>
      <c r="E10" s="7" t="s">
        <v>11</v>
      </c>
      <c r="F10" s="9" t="s">
        <v>12</v>
      </c>
      <c r="G10" s="9" t="s">
        <v>13</v>
      </c>
      <c r="H10" s="9" t="s">
        <v>14</v>
      </c>
      <c r="I10" s="9" t="s">
        <v>15</v>
      </c>
      <c r="J10" s="9" t="s">
        <v>16</v>
      </c>
      <c r="L10" s="19"/>
    </row>
    <row r="11" spans="1:13" s="18" customFormat="1" ht="30" customHeight="1" x14ac:dyDescent="0.35">
      <c r="A11" s="21" t="s">
        <v>17</v>
      </c>
      <c r="B11" s="22"/>
      <c r="C11" s="22"/>
      <c r="D11" s="23" t="s">
        <v>18</v>
      </c>
      <c r="E11" s="24"/>
      <c r="F11" s="25" t="s">
        <v>19</v>
      </c>
      <c r="G11" s="26">
        <f>G12</f>
        <v>1260038</v>
      </c>
      <c r="H11" s="26">
        <f>H12</f>
        <v>100500</v>
      </c>
      <c r="I11" s="26">
        <f>I12</f>
        <v>1159538</v>
      </c>
      <c r="J11" s="27">
        <v>100</v>
      </c>
      <c r="L11" s="19"/>
    </row>
    <row r="12" spans="1:13" s="18" customFormat="1" ht="29.4" customHeight="1" x14ac:dyDescent="0.35">
      <c r="A12" s="22" t="s">
        <v>20</v>
      </c>
      <c r="B12" s="22"/>
      <c r="C12" s="28"/>
      <c r="D12" s="22" t="s">
        <v>18</v>
      </c>
      <c r="E12" s="24"/>
      <c r="F12" s="25" t="s">
        <v>19</v>
      </c>
      <c r="G12" s="26">
        <f>G13+G14+G17</f>
        <v>1260038</v>
      </c>
      <c r="H12" s="26">
        <f>H13+H14+H17</f>
        <v>100500</v>
      </c>
      <c r="I12" s="26">
        <f>I13+I14+I17</f>
        <v>1159538</v>
      </c>
      <c r="J12" s="27">
        <v>100</v>
      </c>
      <c r="L12" s="19"/>
    </row>
    <row r="13" spans="1:13" s="18" customFormat="1" ht="87" customHeight="1" x14ac:dyDescent="0.35">
      <c r="A13" s="29" t="s">
        <v>21</v>
      </c>
      <c r="B13" s="29" t="s">
        <v>22</v>
      </c>
      <c r="C13" s="30" t="s">
        <v>23</v>
      </c>
      <c r="D13" s="31" t="s">
        <v>24</v>
      </c>
      <c r="E13" s="32" t="s">
        <v>25</v>
      </c>
      <c r="F13" s="33">
        <v>2024</v>
      </c>
      <c r="G13" s="34">
        <v>150000</v>
      </c>
      <c r="H13" s="34">
        <v>0</v>
      </c>
      <c r="I13" s="34">
        <v>150000</v>
      </c>
      <c r="J13" s="35">
        <v>100</v>
      </c>
      <c r="L13" s="19"/>
    </row>
    <row r="14" spans="1:13" s="18" customFormat="1" ht="67.8" customHeight="1" x14ac:dyDescent="0.35">
      <c r="A14" s="29" t="s">
        <v>26</v>
      </c>
      <c r="B14" s="29" t="s">
        <v>27</v>
      </c>
      <c r="C14" s="29" t="s">
        <v>28</v>
      </c>
      <c r="D14" s="36" t="s">
        <v>29</v>
      </c>
      <c r="E14" s="32"/>
      <c r="F14" s="33"/>
      <c r="G14" s="34">
        <f>SUM(G15:G16)</f>
        <v>1010038</v>
      </c>
      <c r="H14" s="34">
        <f>SUM(H15:H16)</f>
        <v>100500</v>
      </c>
      <c r="I14" s="34">
        <f>SUM(I15:I16)</f>
        <v>909538</v>
      </c>
      <c r="J14" s="35">
        <v>100</v>
      </c>
      <c r="L14" s="19"/>
    </row>
    <row r="15" spans="1:13" s="18" customFormat="1" ht="66" customHeight="1" x14ac:dyDescent="0.35">
      <c r="A15" s="29"/>
      <c r="B15" s="29"/>
      <c r="C15" s="29"/>
      <c r="D15" s="36"/>
      <c r="E15" s="32" t="s">
        <v>30</v>
      </c>
      <c r="F15" s="33" t="s">
        <v>19</v>
      </c>
      <c r="G15" s="34">
        <f>500000+3000+97500</f>
        <v>600500</v>
      </c>
      <c r="H15" s="34">
        <v>100500</v>
      </c>
      <c r="I15" s="34">
        <v>500000</v>
      </c>
      <c r="J15" s="35">
        <v>100</v>
      </c>
      <c r="L15" s="19"/>
    </row>
    <row r="16" spans="1:13" s="18" customFormat="1" ht="64.8" customHeight="1" x14ac:dyDescent="0.35">
      <c r="A16" s="29"/>
      <c r="B16" s="29"/>
      <c r="C16" s="29"/>
      <c r="D16" s="36"/>
      <c r="E16" s="32" t="s">
        <v>54</v>
      </c>
      <c r="F16" s="33">
        <v>2024</v>
      </c>
      <c r="G16" s="34">
        <f>36978+22560+350000</f>
        <v>409538</v>
      </c>
      <c r="H16" s="34">
        <v>0</v>
      </c>
      <c r="I16" s="34">
        <f>36978+22560+350000</f>
        <v>409538</v>
      </c>
      <c r="J16" s="35">
        <v>100</v>
      </c>
      <c r="L16" s="19"/>
    </row>
    <row r="17" spans="1:13" s="18" customFormat="1" ht="63" customHeight="1" x14ac:dyDescent="0.35">
      <c r="A17" s="29" t="s">
        <v>31</v>
      </c>
      <c r="B17" s="29" t="s">
        <v>32</v>
      </c>
      <c r="C17" s="29" t="s">
        <v>33</v>
      </c>
      <c r="D17" s="36" t="s">
        <v>34</v>
      </c>
      <c r="E17" s="32" t="s">
        <v>63</v>
      </c>
      <c r="F17" s="33">
        <v>2024</v>
      </c>
      <c r="G17" s="34">
        <v>100000</v>
      </c>
      <c r="H17" s="34">
        <v>0</v>
      </c>
      <c r="I17" s="34">
        <v>100000</v>
      </c>
      <c r="J17" s="35">
        <v>100</v>
      </c>
      <c r="L17" s="19"/>
    </row>
    <row r="18" spans="1:13" s="18" customFormat="1" ht="36.6" customHeight="1" x14ac:dyDescent="0.35">
      <c r="A18" s="37" t="s">
        <v>35</v>
      </c>
      <c r="B18" s="38"/>
      <c r="C18" s="38"/>
      <c r="D18" s="39" t="s">
        <v>36</v>
      </c>
      <c r="E18" s="32"/>
      <c r="F18" s="25">
        <v>2024</v>
      </c>
      <c r="G18" s="26">
        <f>G19</f>
        <v>714032</v>
      </c>
      <c r="H18" s="26">
        <v>0</v>
      </c>
      <c r="I18" s="26">
        <f>I19</f>
        <v>714032</v>
      </c>
      <c r="J18" s="27">
        <v>100</v>
      </c>
      <c r="L18" s="19"/>
    </row>
    <row r="19" spans="1:13" s="18" customFormat="1" ht="36" customHeight="1" x14ac:dyDescent="0.35">
      <c r="A19" s="37" t="s">
        <v>37</v>
      </c>
      <c r="B19" s="37"/>
      <c r="C19" s="37"/>
      <c r="D19" s="39" t="s">
        <v>36</v>
      </c>
      <c r="E19" s="32"/>
      <c r="F19" s="25">
        <v>2024</v>
      </c>
      <c r="G19" s="26">
        <f>G22+G20+G21</f>
        <v>714032</v>
      </c>
      <c r="H19" s="26">
        <f t="shared" ref="H19:I19" si="0">H22+H20+H21</f>
        <v>0</v>
      </c>
      <c r="I19" s="26">
        <f t="shared" si="0"/>
        <v>714032</v>
      </c>
      <c r="J19" s="27">
        <v>100</v>
      </c>
      <c r="L19" s="19"/>
    </row>
    <row r="20" spans="1:13" s="18" customFormat="1" ht="143.4" customHeight="1" x14ac:dyDescent="0.35">
      <c r="A20" s="30" t="s">
        <v>56</v>
      </c>
      <c r="B20" s="30" t="s">
        <v>58</v>
      </c>
      <c r="C20" s="30" t="s">
        <v>60</v>
      </c>
      <c r="D20" s="42" t="s">
        <v>62</v>
      </c>
      <c r="E20" s="32" t="s">
        <v>64</v>
      </c>
      <c r="F20" s="33">
        <v>2024</v>
      </c>
      <c r="G20" s="34">
        <v>31403</v>
      </c>
      <c r="H20" s="34">
        <v>0</v>
      </c>
      <c r="I20" s="34">
        <v>31403</v>
      </c>
      <c r="J20" s="35">
        <v>100</v>
      </c>
      <c r="L20" s="19"/>
    </row>
    <row r="21" spans="1:13" s="18" customFormat="1" ht="122.4" customHeight="1" x14ac:dyDescent="0.35">
      <c r="A21" s="30" t="s">
        <v>57</v>
      </c>
      <c r="B21" s="30" t="s">
        <v>59</v>
      </c>
      <c r="C21" s="30" t="s">
        <v>60</v>
      </c>
      <c r="D21" s="41" t="s">
        <v>61</v>
      </c>
      <c r="E21" s="49" t="s">
        <v>64</v>
      </c>
      <c r="F21" s="33">
        <v>2024</v>
      </c>
      <c r="G21" s="34">
        <v>282629</v>
      </c>
      <c r="H21" s="34">
        <v>0</v>
      </c>
      <c r="I21" s="34">
        <v>282629</v>
      </c>
      <c r="J21" s="35">
        <v>100</v>
      </c>
      <c r="L21" s="19"/>
    </row>
    <row r="22" spans="1:13" s="16" customFormat="1" ht="69" customHeight="1" x14ac:dyDescent="0.35">
      <c r="A22" s="30" t="s">
        <v>38</v>
      </c>
      <c r="B22" s="30" t="s">
        <v>39</v>
      </c>
      <c r="C22" s="40" t="s">
        <v>40</v>
      </c>
      <c r="D22" s="41" t="s">
        <v>41</v>
      </c>
      <c r="E22" s="32" t="s">
        <v>42</v>
      </c>
      <c r="F22" s="33">
        <v>2024</v>
      </c>
      <c r="G22" s="34">
        <v>400000</v>
      </c>
      <c r="H22" s="34">
        <v>0</v>
      </c>
      <c r="I22" s="34">
        <f>G22</f>
        <v>400000</v>
      </c>
      <c r="J22" s="35">
        <v>100</v>
      </c>
      <c r="K22" s="18"/>
      <c r="L22" s="19"/>
    </row>
    <row r="23" spans="1:13" s="16" customFormat="1" ht="36" customHeight="1" x14ac:dyDescent="0.35">
      <c r="A23" s="37" t="s">
        <v>43</v>
      </c>
      <c r="B23" s="38"/>
      <c r="C23" s="38"/>
      <c r="D23" s="39" t="s">
        <v>44</v>
      </c>
      <c r="E23" s="32"/>
      <c r="F23" s="33"/>
      <c r="G23" s="26">
        <f>G24</f>
        <v>70000</v>
      </c>
      <c r="H23" s="26">
        <v>0</v>
      </c>
      <c r="I23" s="26">
        <f>I24</f>
        <v>70000</v>
      </c>
      <c r="J23" s="27">
        <v>100</v>
      </c>
      <c r="K23" s="18"/>
      <c r="L23" s="19"/>
    </row>
    <row r="24" spans="1:13" s="16" customFormat="1" ht="35.4" customHeight="1" x14ac:dyDescent="0.35">
      <c r="A24" s="37" t="s">
        <v>45</v>
      </c>
      <c r="B24" s="37"/>
      <c r="C24" s="37"/>
      <c r="D24" s="39" t="s">
        <v>44</v>
      </c>
      <c r="E24" s="32"/>
      <c r="F24" s="33"/>
      <c r="G24" s="26">
        <f>G25</f>
        <v>70000</v>
      </c>
      <c r="H24" s="26">
        <f t="shared" ref="H24" si="1">H25</f>
        <v>0</v>
      </c>
      <c r="I24" s="26">
        <f>I25</f>
        <v>70000</v>
      </c>
      <c r="J24" s="27">
        <v>100</v>
      </c>
      <c r="K24" s="18"/>
      <c r="L24" s="19"/>
    </row>
    <row r="25" spans="1:13" s="16" customFormat="1" ht="64.2" customHeight="1" x14ac:dyDescent="0.35">
      <c r="A25" s="30" t="s">
        <v>46</v>
      </c>
      <c r="B25" s="30" t="s">
        <v>47</v>
      </c>
      <c r="C25" s="40" t="s">
        <v>48</v>
      </c>
      <c r="D25" s="42" t="s">
        <v>49</v>
      </c>
      <c r="E25" s="32" t="s">
        <v>50</v>
      </c>
      <c r="F25" s="33">
        <v>2024</v>
      </c>
      <c r="G25" s="34">
        <v>70000</v>
      </c>
      <c r="H25" s="34">
        <v>0</v>
      </c>
      <c r="I25" s="34">
        <v>70000</v>
      </c>
      <c r="J25" s="34">
        <v>100</v>
      </c>
      <c r="K25" s="18"/>
      <c r="L25" s="19"/>
    </row>
    <row r="26" spans="1:13" s="12" customFormat="1" ht="22.2" customHeight="1" x14ac:dyDescent="0.35">
      <c r="A26" s="7"/>
      <c r="B26" s="7"/>
      <c r="C26" s="7"/>
      <c r="D26" s="8" t="s">
        <v>51</v>
      </c>
      <c r="E26" s="7"/>
      <c r="F26" s="9"/>
      <c r="G26" s="10">
        <f>G11+G18+G23</f>
        <v>2044070</v>
      </c>
      <c r="H26" s="10">
        <f>H11+H18+H23</f>
        <v>100500</v>
      </c>
      <c r="I26" s="10">
        <f>I11+I18+I23</f>
        <v>1943570</v>
      </c>
      <c r="J26" s="11">
        <v>100</v>
      </c>
      <c r="L26" s="13"/>
      <c r="M26" s="14"/>
    </row>
    <row r="27" spans="1:13" s="16" customFormat="1" ht="39.75" customHeight="1" x14ac:dyDescent="0.35">
      <c r="F27" s="17"/>
      <c r="G27" s="43"/>
      <c r="H27" s="43"/>
      <c r="I27" s="43"/>
      <c r="J27" s="17"/>
      <c r="K27" s="18"/>
      <c r="L27" s="19"/>
    </row>
    <row r="28" spans="1:13" s="47" customFormat="1" ht="18" x14ac:dyDescent="0.3">
      <c r="A28" s="50" t="s">
        <v>52</v>
      </c>
      <c r="B28" s="50"/>
      <c r="C28" s="50"/>
      <c r="D28" s="50"/>
      <c r="E28" s="44"/>
      <c r="F28" s="44"/>
      <c r="G28" s="45"/>
      <c r="H28" s="46"/>
      <c r="I28" s="51" t="s">
        <v>53</v>
      </c>
      <c r="J28" s="51"/>
    </row>
    <row r="29" spans="1:13" s="16" customFormat="1" ht="18" x14ac:dyDescent="0.35">
      <c r="F29" s="17"/>
      <c r="G29" s="17"/>
      <c r="H29" s="17"/>
      <c r="I29" s="17"/>
      <c r="J29" s="17"/>
      <c r="K29" s="18"/>
      <c r="L29" s="19"/>
    </row>
    <row r="30" spans="1:13" s="16" customFormat="1" ht="18" x14ac:dyDescent="0.35">
      <c r="F30" s="17"/>
      <c r="G30" s="17"/>
      <c r="H30" s="17"/>
      <c r="I30" s="48"/>
      <c r="J30" s="17"/>
      <c r="K30" s="18"/>
      <c r="L30" s="19"/>
    </row>
    <row r="31" spans="1:13" s="16" customFormat="1" ht="18" x14ac:dyDescent="0.35">
      <c r="F31" s="17"/>
      <c r="G31" s="17"/>
      <c r="H31" s="17"/>
      <c r="I31" s="48"/>
      <c r="J31" s="17"/>
      <c r="K31" s="18"/>
      <c r="L31" s="19"/>
    </row>
    <row r="32" spans="1:13" s="16" customFormat="1" ht="18" x14ac:dyDescent="0.35">
      <c r="F32" s="17"/>
      <c r="G32" s="17"/>
      <c r="H32" s="17"/>
      <c r="I32" s="17"/>
      <c r="J32" s="17"/>
      <c r="K32" s="18"/>
      <c r="L32" s="19"/>
    </row>
    <row r="33" spans="6:12" s="16" customFormat="1" ht="18" x14ac:dyDescent="0.35">
      <c r="F33" s="17"/>
      <c r="G33" s="17"/>
      <c r="H33" s="17"/>
      <c r="I33" s="17"/>
      <c r="J33" s="17"/>
      <c r="K33" s="18"/>
      <c r="L33" s="19"/>
    </row>
  </sheetData>
  <mergeCells count="8">
    <mergeCell ref="A28:D28"/>
    <mergeCell ref="I28:J28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50" orientation="landscape" verticalDpi="0" r:id="rId1"/>
  <headerFooter differentFirst="1">
    <oddHeader>&amp;C
&amp;P&amp;R
Продовження додатка 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23.02 № 1-40</vt:lpstr>
      <vt:lpstr>'сесія 23.02 № 1-40'!Заголовки_для_друку</vt:lpstr>
      <vt:lpstr>'сесія 23.02 № 1-40'!Область_друку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2024-02-22T11:25:28Z</cp:lastPrinted>
  <dcterms:created xsi:type="dcterms:W3CDTF">2024-01-16T08:41:36Z</dcterms:created>
  <dcterms:modified xsi:type="dcterms:W3CDTF">2024-02-22T11:25:33Z</dcterms:modified>
</cp:coreProperties>
</file>