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0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2025 рік\04 РІШЕННЯ\Сесія\БЮДЖЕТ\01 Затвердж. бюджет 2025\"/>
    </mc:Choice>
  </mc:AlternateContent>
  <xr:revisionPtr revIDLastSave="0" documentId="13_ncr:1_{1B4F5204-3EA2-4123-A83D-28172FE33603}" xr6:coauthVersionLast="38" xr6:coauthVersionMax="38" xr10:uidLastSave="{00000000-0000-0000-0000-000000000000}"/>
  <bookViews>
    <workbookView xWindow="0" yWindow="0" windowWidth="28800" windowHeight="12012" xr2:uid="{32FF6857-6697-4547-866F-9C417B04B782}"/>
  </bookViews>
  <sheets>
    <sheet name="сесія 12.12 №24-53" sheetId="1" r:id="rId1"/>
  </sheets>
  <definedNames>
    <definedName name="_xlnm.Print_Titles" localSheetId="0">'сесія 12.12 №24-53'!$10:$11</definedName>
    <definedName name="_xlnm.Print_Area" localSheetId="0">'сесія 12.12 №24-53'!$A$1:$J$22</definedName>
  </definedName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8" i="1" l="1"/>
  <c r="I17" i="1"/>
  <c r="G15" i="1"/>
  <c r="I15" i="1" s="1"/>
  <c r="I13" i="1" s="1"/>
  <c r="I12" i="1" s="1"/>
  <c r="I20" i="1" s="1"/>
</calcChain>
</file>

<file path=xl/sharedStrings.xml><?xml version="1.0" encoding="utf-8"?>
<sst xmlns="http://schemas.openxmlformats.org/spreadsheetml/2006/main" count="57" uniqueCount="48">
  <si>
    <t>Додаток 5</t>
  </si>
  <si>
    <t>до рішення сільської ради</t>
  </si>
  <si>
    <t>від 12.12.2024 № 24-53/VIII</t>
  </si>
  <si>
    <t>ОБСЯГИ</t>
  </si>
  <si>
    <t>капітальних вкладень сільського бюджету у розрізі інвестиційних проектів</t>
  </si>
  <si>
    <t>у 2025 році</t>
  </si>
  <si>
    <t>0455900000</t>
  </si>
  <si>
    <t>(код бюджету)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</si>
  <si>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</si>
  <si>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</si>
  <si>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</si>
  <si>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</si>
  <si>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Найменування інвестиційного проекту</t>
  </si>
  <si>
    <t>Загальний період реалізації проекту, (рік початку і завершення)</t>
  </si>
  <si>
    <t>Загальна вартість проекту, гривень</t>
  </si>
  <si>
    <t>Обсяг капітальних вкладень місцевого бюджету всього, гривень</t>
  </si>
  <si>
    <t>Обсяг капітальних вкладень місцевого бюджету у 2024 році, гривень</t>
  </si>
  <si>
    <t>Очікуваний рівень готовності проекту на кінець 2024 року, %</t>
  </si>
  <si>
    <t>0100000</t>
  </si>
  <si>
    <t>Піщанська сільська рада</t>
  </si>
  <si>
    <t>0110000</t>
  </si>
  <si>
    <t>0110150</t>
  </si>
  <si>
    <t>0150</t>
  </si>
  <si>
    <t>0111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</si>
  <si>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</si>
  <si>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Оновлення та поліпшення матеріально-технічної бази в органі місцевого самоврядування для покращення надання якості послуг</t>
  </si>
  <si>
    <t>0112111</t>
  </si>
  <si>
    <t>2111</t>
  </si>
  <si>
    <t>0726</t>
  </si>
  <si>
    <t>Первинна медична допомога населенню, що надається центрами первинної медичної (медико-санітарної) допомоги</t>
  </si>
  <si>
    <t>Оновлення та поліпшення матеріально-технічної бази в КНП "Центр первинної медико-санітарної допомоги Піщанської сільської ради" для удосконалення надання медичної допомоги населенню</t>
  </si>
  <si>
    <t>0116030</t>
  </si>
  <si>
    <t>6030</t>
  </si>
  <si>
    <t>0620</t>
  </si>
  <si>
    <t>Організація благоустрою населених пунктів</t>
  </si>
  <si>
    <t>Оновлення та поліпшення матеріально-технічної бази для покращення надання якості послуг по благоустрою населених пунктів</t>
  </si>
  <si>
    <t>1000000</t>
  </si>
  <si>
    <t>Відділ культури, релігії та туризму Піщанської сільської ради</t>
  </si>
  <si>
    <t>1010000</t>
  </si>
  <si>
    <t>1014030</t>
  </si>
  <si>
    <t>4030</t>
  </si>
  <si>
    <t>0824</t>
  </si>
  <si>
    <t>Забезпечення діяльності бібліотек</t>
  </si>
  <si>
    <t>Поліпшення матеріально-технічної бази та забезпечення належного функціонування КЗ "Публічна бібліотека Піщанської сільської ради" - поповнення бібліотечного фонду</t>
  </si>
  <si>
    <t>х</t>
  </si>
  <si>
    <t>Усього</t>
  </si>
  <si>
    <t>Секретар сільської ради</t>
  </si>
  <si>
    <t>Тетяна ФОМЕНКО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</si>
</sst>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3" x14ac:knownFonts="1">
    <font>
      <sz val="10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6"/>
      <name val="Calibri"/>
      <family val="2"/>
      <charset val="204"/>
      <scheme val="minor"/>
    </font>
    <font>
      <b/>
      <sz val="18"/>
      <name val="Times New Roman"/>
      <family val="1"/>
      <charset val="204"/>
    </font>
    <font>
      <sz val="14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b/>
      <u/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1" fillId="0" borderId="0"/>
  </cellStyleXfs>
  <cellXfs count="48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/>
    <xf numFmtId="3" fontId="4" fillId="0" borderId="0" xfId="0" applyNumberFormat="1" applyFont="1"/>
    <xf numFmtId="164" fontId="5" fillId="0" borderId="0" xfId="0" applyNumberFormat="1" applyFont="1"/>
    <xf numFmtId="0" fontId="1" fillId="0" borderId="0" xfId="0" applyFont="1" applyAlignment="1">
      <alignment horizontal="center"/>
    </xf>
    <xf numFmtId="49" fontId="3" fillId="0" borderId="1" xfId="0" applyNumberFormat="1" applyFont="1" applyBorder="1" applyAlignment="1">
      <alignment horizontal="center" vertical="center"/>
    </xf>
    <xf numFmtId="0" fontId="7" fillId="0" borderId="0" xfId="0" applyFont="1"/>
    <xf numFmtId="3" fontId="7" fillId="0" borderId="0" xfId="0" applyNumberFormat="1" applyFont="1"/>
    <xf numFmtId="164" fontId="7" fillId="0" borderId="0" xfId="0" applyNumberFormat="1" applyFont="1"/>
    <xf numFmtId="0" fontId="3" fillId="0" borderId="0" xfId="0" applyFont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9" fillId="0" borderId="4" xfId="0" quotePrefix="1" applyFont="1" applyBorder="1" applyAlignment="1">
      <alignment horizontal="center" vertical="center" wrapText="1"/>
    </xf>
    <xf numFmtId="49" fontId="9" fillId="0" borderId="2" xfId="0" applyNumberFormat="1" applyFont="1" applyBorder="1" applyAlignment="1">
      <alignment horizontal="center" vertical="center" wrapText="1"/>
    </xf>
    <xf numFmtId="2" fontId="9" fillId="0" borderId="5" xfId="0" quotePrefix="1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3" fontId="9" fillId="0" borderId="2" xfId="0" applyNumberFormat="1" applyFont="1" applyBorder="1" applyAlignment="1">
      <alignment horizontal="center" vertical="center" wrapText="1"/>
    </xf>
    <xf numFmtId="164" fontId="9" fillId="0" borderId="2" xfId="0" applyNumberFormat="1" applyFont="1" applyBorder="1" applyAlignment="1">
      <alignment horizontal="center" vertical="center" wrapText="1"/>
    </xf>
    <xf numFmtId="49" fontId="10" fillId="0" borderId="2" xfId="0" applyNumberFormat="1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49" fontId="3" fillId="2" borderId="2" xfId="1" applyNumberFormat="1" applyFont="1" applyFill="1" applyBorder="1" applyAlignment="1">
      <alignment horizontal="center" vertical="center" wrapText="1"/>
    </xf>
    <xf numFmtId="49" fontId="3" fillId="2" borderId="2" xfId="1" applyNumberFormat="1" applyFont="1" applyFill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3" fontId="3" fillId="0" borderId="2" xfId="0" applyNumberFormat="1" applyFont="1" applyBorder="1" applyAlignment="1">
      <alignment horizontal="center" vertical="center" wrapText="1"/>
    </xf>
    <xf numFmtId="164" fontId="3" fillId="0" borderId="2" xfId="0" applyNumberFormat="1" applyFont="1" applyBorder="1" applyAlignment="1">
      <alignment horizontal="center" vertical="center" wrapText="1"/>
    </xf>
    <xf numFmtId="4" fontId="3" fillId="0" borderId="2" xfId="0" applyNumberFormat="1" applyFont="1" applyBorder="1" applyAlignment="1">
      <alignment horizontal="left" vertical="center" wrapText="1"/>
    </xf>
    <xf numFmtId="49" fontId="8" fillId="2" borderId="2" xfId="1" applyNumberFormat="1" applyFont="1" applyFill="1" applyBorder="1" applyAlignment="1">
      <alignment horizontal="center" vertical="center" wrapText="1"/>
    </xf>
    <xf numFmtId="0" fontId="8" fillId="2" borderId="2" xfId="1" applyFont="1" applyFill="1" applyBorder="1" applyAlignment="1">
      <alignment horizontal="center" vertical="center" wrapText="1"/>
    </xf>
    <xf numFmtId="49" fontId="9" fillId="2" borderId="2" xfId="1" applyNumberFormat="1" applyFont="1" applyFill="1" applyBorder="1" applyAlignment="1">
      <alignment horizontal="center" vertical="center" wrapText="1"/>
    </xf>
    <xf numFmtId="49" fontId="3" fillId="2" borderId="2" xfId="0" applyNumberFormat="1" applyFont="1" applyFill="1" applyBorder="1" applyAlignment="1">
      <alignment horizontal="center" vertical="center" wrapText="1"/>
    </xf>
    <xf numFmtId="4" fontId="3" fillId="2" borderId="2" xfId="0" quotePrefix="1" applyNumberFormat="1" applyFont="1" applyFill="1" applyBorder="1" applyAlignment="1">
      <alignment vertical="center" wrapText="1"/>
    </xf>
    <xf numFmtId="0" fontId="8" fillId="0" borderId="2" xfId="0" applyFont="1" applyBorder="1" applyAlignment="1">
      <alignment horizontal="left" vertical="center" wrapText="1"/>
    </xf>
    <xf numFmtId="4" fontId="8" fillId="0" borderId="2" xfId="0" applyNumberFormat="1" applyFont="1" applyBorder="1" applyAlignment="1">
      <alignment horizontal="center" vertical="center" wrapText="1"/>
    </xf>
    <xf numFmtId="164" fontId="8" fillId="0" borderId="2" xfId="0" applyNumberFormat="1" applyFont="1" applyBorder="1" applyAlignment="1">
      <alignment horizontal="center" vertical="center" wrapText="1"/>
    </xf>
    <xf numFmtId="3" fontId="12" fillId="0" borderId="0" xfId="0" applyNumberFormat="1" applyFont="1"/>
    <xf numFmtId="164" fontId="12" fillId="0" borderId="0" xfId="0" applyNumberFormat="1" applyFont="1"/>
    <xf numFmtId="0" fontId="12" fillId="0" borderId="0" xfId="0" applyFont="1"/>
    <xf numFmtId="4" fontId="7" fillId="0" borderId="0" xfId="0" applyNumberFormat="1" applyFont="1"/>
    <xf numFmtId="0" fontId="8" fillId="2" borderId="0" xfId="1" applyFont="1" applyFill="1" applyAlignment="1" applyProtection="1">
      <alignment horizontal="center" vertical="center" wrapText="1"/>
      <protection locked="0"/>
    </xf>
    <xf numFmtId="4" fontId="8" fillId="2" borderId="0" xfId="1" applyNumberFormat="1" applyFont="1" applyFill="1" applyAlignment="1" applyProtection="1">
      <alignment vertical="center" wrapText="1"/>
      <protection locked="0"/>
    </xf>
    <xf numFmtId="4" fontId="3" fillId="2" borderId="0" xfId="1" applyNumberFormat="1" applyFont="1" applyFill="1" applyAlignment="1" applyProtection="1">
      <alignment vertical="center" wrapText="1"/>
      <protection locked="0"/>
    </xf>
    <xf numFmtId="0" fontId="3" fillId="2" borderId="0" xfId="0" applyFont="1" applyFill="1" applyAlignment="1">
      <alignment horizontal="center" vertical="center" wrapText="1"/>
    </xf>
    <xf numFmtId="0" fontId="8" fillId="2" borderId="0" xfId="0" applyFont="1" applyFill="1" applyAlignment="1">
      <alignment horizontal="left" vertical="center" wrapText="1"/>
    </xf>
    <xf numFmtId="4" fontId="8" fillId="2" borderId="0" xfId="0" applyNumberFormat="1" applyFont="1" applyFill="1" applyAlignment="1">
      <alignment vertical="center" wrapText="1"/>
    </xf>
    <xf numFmtId="0" fontId="3" fillId="2" borderId="0" xfId="0" applyFont="1" applyFill="1" applyAlignment="1">
      <alignment horizontal="left"/>
    </xf>
    <xf numFmtId="0" fontId="6" fillId="0" borderId="0" xfId="0" applyFont="1" applyAlignment="1">
      <alignment horizontal="center" vertical="center"/>
    </xf>
  </cellXfs>
  <cellStyles count="2">
    <cellStyle name="Звичайний" xfId="0" builtinId="0"/>
    <cellStyle name="Обычный_Дод 7 РП 30.01.12" xfId="1" xr:uid="{AAD01C9C-3CAE-498F-B787-D81AB6B287E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D09196-1D13-45B3-AEEE-3BEBB4CB0980}">
  <dimension ref="A1:M27"/>
  <sheetViews>
    <sheetView tabSelected="1" topLeftCell="A10" zoomScale="60" zoomScaleNormal="60" workbookViewId="0">
      <selection activeCell="J18" sqref="J18"/>
    </sheetView>
  </sheetViews>
  <sheetFormatPr defaultColWidth="9.109375" defaultRowHeight="21" x14ac:dyDescent="0.4"/>
  <cols>
    <col min="1" max="1" width="18" style="2" customWidth="1"/>
    <col min="2" max="2" width="20.6640625" style="2" customWidth="1"/>
    <col min="3" max="3" width="19.33203125" style="2" customWidth="1"/>
    <col min="4" max="4" width="64.33203125" style="2" customWidth="1"/>
    <col min="5" max="5" width="74.33203125" style="2" customWidth="1"/>
    <col min="6" max="6" width="18.88671875" style="2" customWidth="1"/>
    <col min="7" max="7" width="16" style="2" customWidth="1"/>
    <col min="8" max="8" width="18.109375" style="2" customWidth="1"/>
    <col min="9" max="9" width="18" style="2" customWidth="1"/>
    <col min="10" max="10" width="20.109375" style="2" customWidth="1"/>
    <col min="11" max="11" width="14.6640625" style="3" customWidth="1"/>
    <col min="12" max="12" width="11.6640625" style="4" customWidth="1"/>
    <col min="13" max="16384" width="9.109375" style="2"/>
  </cols>
  <sheetData>
    <row r="1" spans="1:13" s="3" customFormat="1" x14ac:dyDescent="0.4">
      <c r="A1" s="1"/>
      <c r="B1" s="2"/>
      <c r="C1" s="2"/>
      <c r="D1" s="2"/>
      <c r="E1" s="2"/>
      <c r="F1" s="2"/>
      <c r="G1" s="2"/>
      <c r="H1" s="46" t="s">
        <v>0</v>
      </c>
      <c r="I1" s="46"/>
      <c r="J1" s="46"/>
      <c r="L1" s="4"/>
      <c r="M1" s="2"/>
    </row>
    <row r="2" spans="1:13" s="3" customFormat="1" x14ac:dyDescent="0.4">
      <c r="A2" s="1"/>
      <c r="B2" s="2"/>
      <c r="C2" s="2"/>
      <c r="D2" s="2"/>
      <c r="E2" s="2"/>
      <c r="F2" s="2"/>
      <c r="G2" s="2"/>
      <c r="H2" s="46" t="s">
        <v>1</v>
      </c>
      <c r="I2" s="46"/>
      <c r="J2" s="46"/>
      <c r="L2" s="4"/>
      <c r="M2" s="2"/>
    </row>
    <row r="3" spans="1:13" s="3" customFormat="1" x14ac:dyDescent="0.4">
      <c r="A3" s="1"/>
      <c r="B3" s="2"/>
      <c r="C3" s="2"/>
      <c r="D3" s="2"/>
      <c r="E3" s="2"/>
      <c r="F3" s="2"/>
      <c r="G3" s="2"/>
      <c r="H3" s="46" t="s">
        <v>2</v>
      </c>
      <c r="I3" s="46"/>
      <c r="J3" s="46"/>
      <c r="L3" s="4"/>
      <c r="M3" s="2"/>
    </row>
    <row r="4" spans="1:13" s="3" customFormat="1" x14ac:dyDescent="0.4">
      <c r="A4" s="1"/>
      <c r="B4" s="2"/>
      <c r="C4" s="2"/>
      <c r="D4" s="2"/>
      <c r="E4" s="2"/>
      <c r="F4" s="2"/>
      <c r="G4" s="2"/>
      <c r="H4" s="5"/>
      <c r="I4" s="5"/>
      <c r="J4" s="5"/>
      <c r="L4" s="4"/>
      <c r="M4" s="2"/>
    </row>
    <row r="5" spans="1:13" s="3" customFormat="1" ht="22.8" x14ac:dyDescent="0.4">
      <c r="A5" s="47" t="s">
        <v>3</v>
      </c>
      <c r="B5" s="47"/>
      <c r="C5" s="47"/>
      <c r="D5" s="47"/>
      <c r="E5" s="47"/>
      <c r="F5" s="47"/>
      <c r="G5" s="47"/>
      <c r="H5" s="47"/>
      <c r="I5" s="47"/>
      <c r="J5" s="47"/>
      <c r="L5" s="4"/>
      <c r="M5" s="2"/>
    </row>
    <row r="6" spans="1:13" s="3" customFormat="1" ht="22.8" x14ac:dyDescent="0.4">
      <c r="A6" s="47" t="s">
        <v>4</v>
      </c>
      <c r="B6" s="47"/>
      <c r="C6" s="47"/>
      <c r="D6" s="47"/>
      <c r="E6" s="47"/>
      <c r="F6" s="47"/>
      <c r="G6" s="47"/>
      <c r="H6" s="47"/>
      <c r="I6" s="47"/>
      <c r="J6" s="47"/>
      <c r="L6" s="4"/>
      <c r="M6" s="2"/>
    </row>
    <row r="7" spans="1:13" s="3" customFormat="1" ht="22.8" x14ac:dyDescent="0.4">
      <c r="A7" s="47" t="s">
        <v>5</v>
      </c>
      <c r="B7" s="47"/>
      <c r="C7" s="47"/>
      <c r="D7" s="47"/>
      <c r="E7" s="47"/>
      <c r="F7" s="47"/>
      <c r="G7" s="47"/>
      <c r="H7" s="47"/>
      <c r="I7" s="47"/>
      <c r="J7" s="47"/>
      <c r="L7" s="4"/>
      <c r="M7" s="2"/>
    </row>
    <row r="8" spans="1:13" s="8" customFormat="1" ht="18" x14ac:dyDescent="0.35">
      <c r="A8" s="6" t="s">
        <v>6</v>
      </c>
      <c r="B8" s="6" t="s">
        <v>6</v>
      </c>
      <c r="C8" s="7"/>
      <c r="D8" s="7"/>
      <c r="E8" s="7"/>
      <c r="F8" s="7"/>
      <c r="G8" s="7"/>
      <c r="H8" s="7"/>
      <c r="I8" s="7"/>
      <c r="J8" s="7"/>
      <c r="L8" s="9"/>
    </row>
    <row r="9" spans="1:13" s="8" customFormat="1" ht="18" x14ac:dyDescent="0.35">
      <c r="A9" s="10" t="s">
        <v>7</v>
      </c>
      <c r="B9" s="1" t="s">
        <v>7</v>
      </c>
      <c r="C9" s="7"/>
      <c r="D9" s="7"/>
      <c r="E9" s="7"/>
      <c r="F9" s="7"/>
      <c r="G9" s="7"/>
      <c r="H9" s="7"/>
      <c r="I9" s="7"/>
      <c r="J9" s="7"/>
      <c r="L9" s="9"/>
    </row>
    <row r="10" spans="1:13" s="8" customFormat="1" ht="144" customHeight="1" x14ac:dyDescent="0.35">
      <c r="A10" s="11" t="s">
        <v>8</v>
      </c>
      <c r="B10" s="11" t="s">
        <v>9</v>
      </c>
      <c r="C10" s="11" t="s">
        <v>10</v>
      </c>
      <c r="D10" s="11" t="s">
        <v>11</v>
      </c>
      <c r="E10" s="11" t="s">
        <v>12</v>
      </c>
      <c r="F10" s="11" t="s">
        <v>13</v>
      </c>
      <c r="G10" s="11" t="s">
        <v>14</v>
      </c>
      <c r="H10" s="11" t="s">
        <v>15</v>
      </c>
      <c r="I10" s="11" t="s">
        <v>16</v>
      </c>
      <c r="J10" s="11" t="s">
        <v>17</v>
      </c>
      <c r="L10" s="9"/>
    </row>
    <row r="11" spans="1:13" s="8" customFormat="1" ht="21.6" customHeight="1" x14ac:dyDescent="0.35">
      <c r="A11" s="12">
        <v>1</v>
      </c>
      <c r="B11" s="13">
        <v>2</v>
      </c>
      <c r="C11" s="12">
        <v>3</v>
      </c>
      <c r="D11" s="13">
        <v>4</v>
      </c>
      <c r="E11" s="12">
        <v>5</v>
      </c>
      <c r="F11" s="13">
        <v>6</v>
      </c>
      <c r="G11" s="12">
        <v>7</v>
      </c>
      <c r="H11" s="13">
        <v>8</v>
      </c>
      <c r="I11" s="12">
        <v>9</v>
      </c>
      <c r="J11" s="13">
        <v>10</v>
      </c>
      <c r="L11" s="9"/>
    </row>
    <row r="12" spans="1:13" s="8" customFormat="1" ht="25.95" customHeight="1" x14ac:dyDescent="0.35">
      <c r="A12" s="14" t="s">
        <v>18</v>
      </c>
      <c r="B12" s="15"/>
      <c r="C12" s="15"/>
      <c r="D12" s="16" t="s">
        <v>19</v>
      </c>
      <c r="E12" s="13"/>
      <c r="F12" s="17"/>
      <c r="G12" s="18"/>
      <c r="H12" s="18"/>
      <c r="I12" s="18">
        <f>I13</f>
        <v>548600</v>
      </c>
      <c r="J12" s="19"/>
      <c r="L12" s="9"/>
    </row>
    <row r="13" spans="1:13" s="8" customFormat="1" ht="27" customHeight="1" x14ac:dyDescent="0.35">
      <c r="A13" s="15" t="s">
        <v>20</v>
      </c>
      <c r="B13" s="15"/>
      <c r="C13" s="20"/>
      <c r="D13" s="15" t="s">
        <v>19</v>
      </c>
      <c r="E13" s="13"/>
      <c r="F13" s="17"/>
      <c r="G13" s="18"/>
      <c r="H13" s="18"/>
      <c r="I13" s="18">
        <f t="shared" ref="H13:I13" si="0">I14+I15+I16</f>
        <v>548600</v>
      </c>
      <c r="J13" s="19"/>
      <c r="L13" s="9"/>
    </row>
    <row r="14" spans="1:13" s="8" customFormat="1" ht="84.6" customHeight="1" x14ac:dyDescent="0.35">
      <c r="A14" s="21" t="s">
        <v>21</v>
      </c>
      <c r="B14" s="21" t="s">
        <v>22</v>
      </c>
      <c r="C14" s="22" t="s">
        <v>23</v>
      </c>
      <c r="D14" s="23" t="s">
        <v>24</v>
      </c>
      <c r="E14" s="24" t="s">
        <v>25</v>
      </c>
      <c r="F14" s="13">
        <v>2025</v>
      </c>
      <c r="G14" s="25">
        <v>250000</v>
      </c>
      <c r="H14" s="25"/>
      <c r="I14" s="25">
        <v>250000</v>
      </c>
      <c r="J14" s="26">
        <v>100</v>
      </c>
      <c r="L14" s="9"/>
    </row>
    <row r="15" spans="1:13" s="8" customFormat="1" ht="81" customHeight="1" x14ac:dyDescent="0.35">
      <c r="A15" s="21" t="s">
        <v>26</v>
      </c>
      <c r="B15" s="21" t="s">
        <v>27</v>
      </c>
      <c r="C15" s="21" t="s">
        <v>28</v>
      </c>
      <c r="D15" s="27" t="s">
        <v>29</v>
      </c>
      <c r="E15" s="24" t="s">
        <v>30</v>
      </c>
      <c r="F15" s="13">
        <v>2025</v>
      </c>
      <c r="G15" s="25">
        <f>25000+150000+73600</f>
        <v>248600</v>
      </c>
      <c r="H15" s="25"/>
      <c r="I15" s="25">
        <f>G15</f>
        <v>248600</v>
      </c>
      <c r="J15" s="26">
        <v>100</v>
      </c>
      <c r="L15" s="9"/>
    </row>
    <row r="16" spans="1:13" s="8" customFormat="1" ht="72.75" customHeight="1" x14ac:dyDescent="0.35">
      <c r="A16" s="21" t="s">
        <v>31</v>
      </c>
      <c r="B16" s="21" t="s">
        <v>32</v>
      </c>
      <c r="C16" s="21" t="s">
        <v>33</v>
      </c>
      <c r="D16" s="27" t="s">
        <v>34</v>
      </c>
      <c r="E16" s="24" t="s">
        <v>35</v>
      </c>
      <c r="F16" s="13">
        <v>2025</v>
      </c>
      <c r="G16" s="25">
        <v>50000</v>
      </c>
      <c r="H16" s="25"/>
      <c r="I16" s="25">
        <v>50000</v>
      </c>
      <c r="J16" s="26">
        <v>100</v>
      </c>
      <c r="L16" s="9"/>
    </row>
    <row r="17" spans="1:13" s="7" customFormat="1" ht="39.6" customHeight="1" x14ac:dyDescent="0.35">
      <c r="A17" s="28" t="s">
        <v>36</v>
      </c>
      <c r="B17" s="29"/>
      <c r="C17" s="29"/>
      <c r="D17" s="30" t="s">
        <v>37</v>
      </c>
      <c r="E17" s="24"/>
      <c r="F17" s="17"/>
      <c r="G17" s="18"/>
      <c r="H17" s="18"/>
      <c r="I17" s="18">
        <f>I18</f>
        <v>70000</v>
      </c>
      <c r="J17" s="19">
        <v>100</v>
      </c>
      <c r="K17" s="8"/>
      <c r="L17" s="9"/>
    </row>
    <row r="18" spans="1:13" s="7" customFormat="1" ht="42" customHeight="1" x14ac:dyDescent="0.35">
      <c r="A18" s="28" t="s">
        <v>38</v>
      </c>
      <c r="B18" s="28"/>
      <c r="C18" s="28"/>
      <c r="D18" s="30" t="s">
        <v>37</v>
      </c>
      <c r="E18" s="24"/>
      <c r="F18" s="17"/>
      <c r="G18" s="18"/>
      <c r="H18" s="18"/>
      <c r="I18" s="18">
        <f t="shared" ref="H18:I18" si="1">I19</f>
        <v>70000</v>
      </c>
      <c r="J18" s="19">
        <v>100</v>
      </c>
      <c r="K18" s="8"/>
      <c r="L18" s="9"/>
    </row>
    <row r="19" spans="1:13" s="7" customFormat="1" ht="68.400000000000006" customHeight="1" x14ac:dyDescent="0.35">
      <c r="A19" s="22" t="s">
        <v>39</v>
      </c>
      <c r="B19" s="22" t="s">
        <v>40</v>
      </c>
      <c r="C19" s="31" t="s">
        <v>41</v>
      </c>
      <c r="D19" s="32" t="s">
        <v>42</v>
      </c>
      <c r="E19" s="24" t="s">
        <v>43</v>
      </c>
      <c r="F19" s="13">
        <v>2025</v>
      </c>
      <c r="G19" s="25">
        <v>70000</v>
      </c>
      <c r="H19" s="25"/>
      <c r="I19" s="25">
        <v>70000</v>
      </c>
      <c r="J19" s="25">
        <v>100</v>
      </c>
      <c r="K19" s="8"/>
      <c r="L19" s="9"/>
    </row>
    <row r="20" spans="1:13" s="36" customFormat="1" ht="22.2" customHeight="1" x14ac:dyDescent="0.35">
      <c r="A20" s="11" t="s">
        <v>44</v>
      </c>
      <c r="B20" s="11" t="s">
        <v>44</v>
      </c>
      <c r="C20" s="11" t="s">
        <v>44</v>
      </c>
      <c r="D20" s="33" t="s">
        <v>45</v>
      </c>
      <c r="E20" s="11" t="s">
        <v>44</v>
      </c>
      <c r="F20" s="11" t="s">
        <v>44</v>
      </c>
      <c r="G20" s="34"/>
      <c r="H20" s="34"/>
      <c r="I20" s="34">
        <f t="shared" ref="I20" si="2">I12+I17</f>
        <v>618600</v>
      </c>
      <c r="J20" s="35" t="s">
        <v>44</v>
      </c>
      <c r="L20" s="37"/>
      <c r="M20" s="38"/>
    </row>
    <row r="21" spans="1:13" s="7" customFormat="1" ht="72" customHeight="1" x14ac:dyDescent="0.35">
      <c r="G21" s="39"/>
      <c r="H21" s="39"/>
      <c r="I21" s="39"/>
      <c r="J21" s="8"/>
      <c r="K21" s="8"/>
      <c r="L21" s="9"/>
    </row>
    <row r="22" spans="1:13" s="43" customFormat="1" ht="18" x14ac:dyDescent="0.3">
      <c r="A22" s="44" t="s">
        <v>46</v>
      </c>
      <c r="B22" s="44"/>
      <c r="C22" s="44"/>
      <c r="D22" s="44"/>
      <c r="E22" s="40"/>
      <c r="F22" s="40"/>
      <c r="G22" s="41"/>
      <c r="H22" s="42"/>
      <c r="I22" s="45" t="s">
        <v>47</v>
      </c>
      <c r="J22" s="45"/>
    </row>
    <row r="23" spans="1:13" s="7" customFormat="1" ht="18" x14ac:dyDescent="0.35">
      <c r="K23" s="8"/>
      <c r="L23" s="9"/>
    </row>
    <row r="24" spans="1:13" s="7" customFormat="1" ht="18" x14ac:dyDescent="0.35">
      <c r="G24" s="8"/>
      <c r="H24" s="8"/>
      <c r="I24" s="8"/>
      <c r="K24" s="8"/>
      <c r="L24" s="9"/>
    </row>
    <row r="25" spans="1:13" s="7" customFormat="1" ht="18" x14ac:dyDescent="0.35">
      <c r="I25" s="39"/>
      <c r="K25" s="8"/>
      <c r="L25" s="9"/>
    </row>
    <row r="26" spans="1:13" s="7" customFormat="1" ht="18" x14ac:dyDescent="0.35">
      <c r="K26" s="8"/>
      <c r="L26" s="9"/>
    </row>
    <row r="27" spans="1:13" s="7" customFormat="1" ht="18" x14ac:dyDescent="0.35">
      <c r="K27" s="8"/>
      <c r="L27" s="9"/>
    </row>
  </sheetData>
  <mergeCells count="8">
    <mergeCell ref="A22:D22"/>
    <mergeCell ref="I22:J22"/>
    <mergeCell ref="H1:J1"/>
    <mergeCell ref="H2:J2"/>
    <mergeCell ref="H3:J3"/>
    <mergeCell ref="A5:J5"/>
    <mergeCell ref="A6:J6"/>
    <mergeCell ref="A7:J7"/>
  </mergeCells>
  <pageMargins left="0.78740157480314965" right="0.59055118110236227" top="1.1811023622047245" bottom="0.39370078740157483" header="0" footer="0"/>
  <pageSetup paperSize="9" scale="50" orientation="landscape" horizontalDpi="1200" verticalDpi="1200" r:id="rId1"/>
  <headerFooter differentFirst="1">
    <oddHeader>&amp;C
&amp;P&amp;R
Продовження додатка 5</oddHeader>
  </headerFooter>
  <colBreaks count="1" manualBreakCount="1">
    <brk id="1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сесія 12.12 №24-53</vt:lpstr>
      <vt:lpstr>'сесія 12.12 №24-53'!Заголовки_для_друку</vt:lpstr>
      <vt:lpstr>'сесія 12.12 №24-53'!Область_друку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2024-12-16T12:48:07Z</dcterms:created>
  <dcterms:modified xsi:type="dcterms:W3CDTF">2024-12-16T14:09:55Z</dcterms:modified>
</cp:coreProperties>
</file>