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ПІЩАНКА\2020 рік\АНАЛІЗИ\січень-травень\"/>
    </mc:Choice>
  </mc:AlternateContent>
  <bookViews>
    <workbookView xWindow="0" yWindow="0" windowWidth="2370" windowHeight="0"/>
  </bookViews>
  <sheets>
    <sheet name="Лист1" sheetId="1" r:id="rId1"/>
  </sheets>
  <definedNames>
    <definedName name="_xlnm.Print_Titles" localSheetId="0">Лист1!$5:$5</definedName>
    <definedName name="_xlnm.Print_Area" localSheetId="0">Лист1!$A$1:$H$266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3" i="1" l="1"/>
  <c r="E263" i="1"/>
  <c r="H263" i="1" s="1"/>
  <c r="F263" i="1"/>
  <c r="G263" i="1"/>
  <c r="C263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199" i="1"/>
  <c r="H193" i="1"/>
  <c r="H8" i="1" l="1"/>
  <c r="H197" i="1"/>
  <c r="H196" i="1"/>
  <c r="H195" i="1"/>
  <c r="H194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</calcChain>
</file>

<file path=xl/sharedStrings.xml><?xml version="1.0" encoding="utf-8"?>
<sst xmlns="http://schemas.openxmlformats.org/spreadsheetml/2006/main" count="524" uniqueCount="160">
  <si>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</si>
  <si>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</si>
  <si>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</si>
  <si>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</si>
  <si>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</si>
  <si>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</si>
  <si>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</si>
  <si>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</si>
  <si>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</si>
  <si>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</si>
  <si>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</si>
  <si>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</si>
  <si>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</si>
  <si>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</si>
  <si>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</si>
  <si>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</si>
  <si>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</si>
  <si>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</si>
  <si>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</si>
  <si>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</si>
  <si>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</si>
  <si>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</si>
  <si>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</si>
  <si>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</si>
  <si>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</si>
  <si>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</si>
  <si>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</si>
  <si>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</si>
  <si>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</si>
  <si>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0110160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</si>
  <si>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</si>
  <si>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</si>
  <si>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Інша діяльність у сфері державного управління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</si>
  <si>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</si>
  <si>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</si>
  <si>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</si>
  <si>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</si>
  <si>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0113032</t>
  </si>
  <si>
    <t>Надання пільг окремим категоріям громадян з оплати послуг зв`язку</t>
  </si>
  <si>
    <t>2730</t>
  </si>
  <si>
    <t>Інші виплати населенню</t>
  </si>
  <si>
    <t>0113033</t>
  </si>
  <si>
    <t>Компенсаційні виплати на пільговий проїзд автомобільним транспортом окремим категоріям громадян</t>
  </si>
  <si>
    <t>0113035</t>
  </si>
  <si>
    <t>Компенсаційні виплати за пільговий проїзд окремих категорій громадян на залізничному транспорті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</si>
  <si>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</si>
  <si>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</si>
  <si>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</si>
  <si>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</si>
  <si>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0113210</t>
  </si>
  <si>
    <t>Організація та проведення громадських робіт</t>
  </si>
  <si>
    <t>0113242</t>
  </si>
  <si>
    <t>Інші заходи у сфері соціального захисту і соціального забезпечення</t>
  </si>
  <si>
    <t>0116011</t>
  </si>
  <si>
    <t>Експлуатація та технічне обслуговування житлового фонду</t>
  </si>
  <si>
    <t>0116013</t>
  </si>
  <si>
    <t>Забезпечення діяльності водопровідно-каналізаційного господарства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</si>
  <si>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</si>
  <si>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</si>
  <si>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</si>
  <si>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</si>
  <si>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</si>
  <si>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</si>
  <si>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</si>
  <si>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</si>
  <si>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</si>
  <si>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</si>
  <si>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0118110</t>
  </si>
  <si>
    <t>Заходи із запобігання та ліквідації надзвичайних ситуацій та наслідків стихійного лиха</t>
  </si>
  <si>
    <t>0118120</t>
  </si>
  <si>
    <t>Заходи з організації рятування на водах</t>
  </si>
  <si>
    <t>0118130</t>
  </si>
  <si>
    <t>Забезпечення діяльності місцевої пожежної охорони</t>
  </si>
  <si>
    <t>2250</t>
  </si>
  <si>
    <t>Видатки на відрядження</t>
  </si>
  <si>
    <t>2275</t>
  </si>
  <si>
    <t>Оплата інших енергоносіїв та інших комунальних послуг</t>
  </si>
  <si>
    <t>0118700</t>
  </si>
  <si>
    <t>Резервний фонд</t>
  </si>
  <si>
    <t>9000</t>
  </si>
  <si>
    <t>Нерозподілені видатки</t>
  </si>
  <si>
    <t>0119150</t>
  </si>
  <si>
    <t>Інші дотації з місцевого бюджету</t>
  </si>
  <si>
    <t>2620</t>
  </si>
  <si>
    <t>Поточні трансферти органам державного управління інших рівнів</t>
  </si>
  <si>
    <t>0119410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</si>
  <si>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</si>
  <si>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</si>
  <si>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Інші субвенції з місцевого бюджету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</si>
  <si>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</si>
  <si>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</si>
  <si>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</si>
  <si>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0611010</t>
  </si>
  <si>
    <t>Надання дошкільної освіти</t>
  </si>
  <si>
    <t>2230</t>
  </si>
  <si>
    <t>Продукти харчування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</si>
  <si>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</si>
  <si>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</si>
  <si>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</si>
  <si>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</si>
  <si>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</si>
  <si>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</si>
  <si>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</si>
  <si>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</si>
  <si>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0613133</t>
  </si>
  <si>
    <t>Інші заходи та заклади молодіжної політики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</si>
  <si>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</si>
  <si>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</si>
  <si>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</si>
  <si>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Утримання та навчально-тренувальна робота комунальних дитячо-юнацьких спортивних шкіл</t>
  </si>
  <si>
    <t>0615041</t>
  </si>
  <si>
    <t>Утримання та фінансова підтримка спортивних споруд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</si>
  <si>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</si>
  <si>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</si>
  <si>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</si>
  <si>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</si>
  <si>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</si>
  <si>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</si>
  <si>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</si>
  <si>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</si>
  <si>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</si>
  <si>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</si>
  <si>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</si>
  <si>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 xml:space="preserve"> </t>
  </si>
  <si>
    <t>Аналіз видатків за січень-травень 2020 року</t>
  </si>
  <si>
    <t>Спеціальний фонд (разом)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</si>
  <si>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</si>
  <si>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</si>
  <si>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</si>
  <si>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</si>
  <si>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0114060</t>
  </si>
  <si>
    <t>0117310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</si>
  <si>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</si>
  <si>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</si>
  <si>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</si>
  <si>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</si>
  <si>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</si>
  <si>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0117350</t>
  </si>
  <si>
    <t>Розроблення схем планування та забудови територій (містобудівної документації)</t>
  </si>
  <si>
    <t>0117442</t>
  </si>
  <si>
    <t>Утримання та розвиток інших об`єктів транспортної інфраструктури</t>
  </si>
  <si>
    <t>3132</t>
  </si>
  <si>
    <t>Капітальний ремонт інших об`єктів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</si>
  <si>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</si>
  <si>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</si>
  <si>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</si>
  <si>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</si>
  <si>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</si>
  <si>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</si>
  <si>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0617321</t>
  </si>
  <si>
    <t>Будівництво освітніх установ та закладів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</si>
  <si>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</si>
  <si>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</si>
  <si>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1017324</t>
  </si>
  <si>
    <t>Будівництво установ та закладів культури</t>
  </si>
  <si>
    <t>% виконання на вказаний період</t>
  </si>
  <si>
    <t>Усього по спеціальному фонду</t>
  </si>
  <si>
    <t>Усього по загальному фонду</t>
  </si>
  <si>
    <t xml:space="preserve">РАЗОМ </t>
  </si>
  <si>
    <t>Начальник фінансово-економічного відділу                                                                                                Н.В.Шелєгова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</si>
</sst>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0.0"/>
  </numFmts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165" fontId="3" fillId="2" borderId="0" xfId="0" applyNumberFormat="1" applyFont="1" applyFill="1"/>
    <xf numFmtId="0" fontId="4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0" xfId="0" applyFont="1" applyFill="1"/>
    <xf numFmtId="0" fontId="5" fillId="2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6"/>
  <sheetViews>
    <sheetView tabSelected="1" view="pageBreakPreview" zoomScale="60" zoomScaleNormal="100" workbookViewId="0">
      <pane xSplit="2" ySplit="5" topLeftCell="C210" activePane="bottomRight" state="frozen"/>
      <selection pane="topRight" activeCell="C1" sqref="C1"/>
      <selection pane="bottomLeft" activeCell="A6" sqref="A6"/>
      <selection pane="bottomRight" activeCell="L264" sqref="L264"/>
    </sheetView>
  </sheetViews>
  <sheetFormatPr defaultRowHeight="15.75" x14ac:dyDescent="0.25"/>
  <cols>
    <col min="1" max="1" width="12.28515625" style="1" customWidth="1"/>
    <col min="2" max="2" width="50.7109375" style="1" customWidth="1"/>
    <col min="3" max="3" width="17.42578125" style="2" customWidth="1"/>
    <col min="4" max="4" width="17.140625" style="2" customWidth="1"/>
    <col min="5" max="7" width="15.7109375" style="2" customWidth="1"/>
    <col min="8" max="8" width="15.7109375" style="3" customWidth="1"/>
    <col min="9" max="16384" width="9.140625" style="1"/>
  </cols>
  <sheetData>
    <row r="2" spans="1:8" ht="20.25" x14ac:dyDescent="0.3">
      <c r="A2" s="4" t="s">
        <v>124</v>
      </c>
      <c r="B2" s="4"/>
      <c r="C2" s="4"/>
      <c r="D2" s="4"/>
      <c r="E2" s="4"/>
      <c r="F2" s="4"/>
      <c r="G2" s="4"/>
      <c r="H2" s="4"/>
    </row>
    <row r="4" spans="1:8" x14ac:dyDescent="0.25">
      <c r="H4" s="5" t="s">
        <v>1</v>
      </c>
    </row>
    <row r="5" spans="1:8" s="9" customFormat="1" ht="78.75" x14ac:dyDescent="0.25">
      <c r="A5" s="6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8" t="s">
        <v>155</v>
      </c>
    </row>
    <row r="6" spans="1:8" s="9" customFormat="1" x14ac:dyDescent="0.25">
      <c r="A6" s="10" t="s">
        <v>0</v>
      </c>
      <c r="B6" s="10"/>
      <c r="C6" s="10"/>
      <c r="D6" s="10"/>
      <c r="E6" s="10"/>
      <c r="F6" s="10"/>
      <c r="G6" s="10"/>
      <c r="H6" s="11"/>
    </row>
    <row r="7" spans="1:8" ht="78.75" x14ac:dyDescent="0.25">
      <c r="A7" s="12" t="s">
        <v>9</v>
      </c>
      <c r="B7" s="13" t="s">
        <v>10</v>
      </c>
      <c r="C7" s="14">
        <v>13836130</v>
      </c>
      <c r="D7" s="14">
        <v>14898030</v>
      </c>
      <c r="E7" s="14">
        <v>7638825</v>
      </c>
      <c r="F7" s="14">
        <v>7185865.3700000001</v>
      </c>
      <c r="G7" s="14">
        <v>7162796.7899999991</v>
      </c>
      <c r="H7" s="15">
        <f>IF(E7=0,0,(G7/E7)*100)</f>
        <v>93.76830585855808</v>
      </c>
    </row>
    <row r="8" spans="1:8" x14ac:dyDescent="0.25">
      <c r="A8" s="16" t="s">
        <v>11</v>
      </c>
      <c r="B8" s="17" t="s">
        <v>12</v>
      </c>
      <c r="C8" s="18">
        <v>10500000</v>
      </c>
      <c r="D8" s="18">
        <v>10600000</v>
      </c>
      <c r="E8" s="18">
        <v>5590000</v>
      </c>
      <c r="F8" s="18">
        <v>5449094.6900000004</v>
      </c>
      <c r="G8" s="18">
        <v>5448098.96</v>
      </c>
      <c r="H8" s="19">
        <f>IF(E8=0,0,(G8/E8)*100)</f>
        <v>97.461519856887307</v>
      </c>
    </row>
    <row r="9" spans="1:8" x14ac:dyDescent="0.25">
      <c r="A9" s="16" t="s">
        <v>13</v>
      </c>
      <c r="B9" s="17" t="s">
        <v>14</v>
      </c>
      <c r="C9" s="18">
        <v>2310000</v>
      </c>
      <c r="D9" s="18">
        <v>2332000</v>
      </c>
      <c r="E9" s="18">
        <v>1229800</v>
      </c>
      <c r="F9" s="18">
        <v>1167073.8600000001</v>
      </c>
      <c r="G9" s="18">
        <v>1166976.96</v>
      </c>
      <c r="H9" s="19">
        <f>IF(E9=0,0,(G9/E9)*100)</f>
        <v>94.891605139047002</v>
      </c>
    </row>
    <row r="10" spans="1:8" x14ac:dyDescent="0.25">
      <c r="A10" s="16" t="s">
        <v>15</v>
      </c>
      <c r="B10" s="17" t="s">
        <v>16</v>
      </c>
      <c r="C10" s="18">
        <v>271730</v>
      </c>
      <c r="D10" s="18">
        <v>467730</v>
      </c>
      <c r="E10" s="18">
        <v>346500</v>
      </c>
      <c r="F10" s="18">
        <v>243398.55</v>
      </c>
      <c r="G10" s="18">
        <v>242698.55</v>
      </c>
      <c r="H10" s="19">
        <f>IF(E10=0,0,(G10/E10)*100)</f>
        <v>70.042871572871562</v>
      </c>
    </row>
    <row r="11" spans="1:8" x14ac:dyDescent="0.25">
      <c r="A11" s="16" t="s">
        <v>17</v>
      </c>
      <c r="B11" s="17" t="s">
        <v>18</v>
      </c>
      <c r="C11" s="18">
        <v>140500</v>
      </c>
      <c r="D11" s="18">
        <v>873500</v>
      </c>
      <c r="E11" s="18">
        <v>129500</v>
      </c>
      <c r="F11" s="18">
        <v>94044</v>
      </c>
      <c r="G11" s="18">
        <v>93898.85</v>
      </c>
      <c r="H11" s="19">
        <f>IF(E11=0,0,(G11/E11)*100)</f>
        <v>72.50876447876449</v>
      </c>
    </row>
    <row r="12" spans="1:8" x14ac:dyDescent="0.25">
      <c r="A12" s="16" t="s">
        <v>19</v>
      </c>
      <c r="B12" s="17" t="s">
        <v>20</v>
      </c>
      <c r="C12" s="18">
        <v>3710</v>
      </c>
      <c r="D12" s="18">
        <v>7610</v>
      </c>
      <c r="E12" s="18">
        <v>2407</v>
      </c>
      <c r="F12" s="18">
        <v>1278.55</v>
      </c>
      <c r="G12" s="18">
        <v>1168.57</v>
      </c>
      <c r="H12" s="19">
        <f>IF(E12=0,0,(G12/E12)*100)</f>
        <v>48.548815953469045</v>
      </c>
    </row>
    <row r="13" spans="1:8" x14ac:dyDescent="0.25">
      <c r="A13" s="16" t="s">
        <v>21</v>
      </c>
      <c r="B13" s="17" t="s">
        <v>22</v>
      </c>
      <c r="C13" s="18">
        <v>131460</v>
      </c>
      <c r="D13" s="18">
        <v>131460</v>
      </c>
      <c r="E13" s="18">
        <v>54775</v>
      </c>
      <c r="F13" s="18">
        <v>54774.34</v>
      </c>
      <c r="G13" s="18">
        <v>45693.31</v>
      </c>
      <c r="H13" s="19">
        <f>IF(E13=0,0,(G13/E13)*100)</f>
        <v>83.420009128251934</v>
      </c>
    </row>
    <row r="14" spans="1:8" x14ac:dyDescent="0.25">
      <c r="A14" s="16" t="s">
        <v>23</v>
      </c>
      <c r="B14" s="17" t="s">
        <v>24</v>
      </c>
      <c r="C14" s="18">
        <v>458730</v>
      </c>
      <c r="D14" s="18">
        <v>465730</v>
      </c>
      <c r="E14" s="18">
        <v>274593</v>
      </c>
      <c r="F14" s="18">
        <v>176160.25</v>
      </c>
      <c r="G14" s="18">
        <v>164220.46</v>
      </c>
      <c r="H14" s="19">
        <f>IF(E14=0,0,(G14/E14)*100)</f>
        <v>59.805042371801179</v>
      </c>
    </row>
    <row r="15" spans="1:8" ht="47.25" x14ac:dyDescent="0.25">
      <c r="A15" s="16" t="s">
        <v>25</v>
      </c>
      <c r="B15" s="17" t="s">
        <v>26</v>
      </c>
      <c r="C15" s="18">
        <v>5000</v>
      </c>
      <c r="D15" s="18">
        <v>5000</v>
      </c>
      <c r="E15" s="18">
        <v>5000</v>
      </c>
      <c r="F15" s="18">
        <v>0</v>
      </c>
      <c r="G15" s="18">
        <v>0</v>
      </c>
      <c r="H15" s="19">
        <f>IF(E15=0,0,(G15/E15)*100)</f>
        <v>0</v>
      </c>
    </row>
    <row r="16" spans="1:8" x14ac:dyDescent="0.25">
      <c r="A16" s="16" t="s">
        <v>27</v>
      </c>
      <c r="B16" s="17" t="s">
        <v>28</v>
      </c>
      <c r="C16" s="18">
        <v>15000</v>
      </c>
      <c r="D16" s="18">
        <v>15000</v>
      </c>
      <c r="E16" s="18">
        <v>6250</v>
      </c>
      <c r="F16" s="18">
        <v>41.13</v>
      </c>
      <c r="G16" s="18">
        <v>41.13</v>
      </c>
      <c r="H16" s="19">
        <f>IF(E16=0,0,(G16/E16)*100)</f>
        <v>0.65808</v>
      </c>
    </row>
    <row r="17" spans="1:8" ht="47.25" x14ac:dyDescent="0.25">
      <c r="A17" s="12" t="s">
        <v>29</v>
      </c>
      <c r="B17" s="13" t="s">
        <v>30</v>
      </c>
      <c r="C17" s="14">
        <v>621000</v>
      </c>
      <c r="D17" s="14">
        <v>601000</v>
      </c>
      <c r="E17" s="14">
        <v>183775</v>
      </c>
      <c r="F17" s="14">
        <v>97729.84</v>
      </c>
      <c r="G17" s="14">
        <v>97729.84</v>
      </c>
      <c r="H17" s="15">
        <f>IF(E17=0,0,(G17/E17)*100)</f>
        <v>53.179072235070059</v>
      </c>
    </row>
    <row r="18" spans="1:8" x14ac:dyDescent="0.25">
      <c r="A18" s="16" t="s">
        <v>11</v>
      </c>
      <c r="B18" s="17" t="s">
        <v>12</v>
      </c>
      <c r="C18" s="18">
        <v>500000</v>
      </c>
      <c r="D18" s="18">
        <v>483600</v>
      </c>
      <c r="E18" s="18">
        <v>147350</v>
      </c>
      <c r="F18" s="18">
        <v>78534.3</v>
      </c>
      <c r="G18" s="18">
        <v>78534.3</v>
      </c>
      <c r="H18" s="19">
        <f>IF(E18=0,0,(G18/E18)*100)</f>
        <v>53.297794367153038</v>
      </c>
    </row>
    <row r="19" spans="1:8" x14ac:dyDescent="0.25">
      <c r="A19" s="16" t="s">
        <v>13</v>
      </c>
      <c r="B19" s="17" t="s">
        <v>14</v>
      </c>
      <c r="C19" s="18">
        <v>110000</v>
      </c>
      <c r="D19" s="18">
        <v>106400</v>
      </c>
      <c r="E19" s="18">
        <v>32425</v>
      </c>
      <c r="F19" s="18">
        <v>17277.54</v>
      </c>
      <c r="G19" s="18">
        <v>17277.54</v>
      </c>
      <c r="H19" s="19">
        <f>IF(E19=0,0,(G19/E19)*100)</f>
        <v>53.284626060138784</v>
      </c>
    </row>
    <row r="20" spans="1:8" x14ac:dyDescent="0.25">
      <c r="A20" s="16" t="s">
        <v>15</v>
      </c>
      <c r="B20" s="17" t="s">
        <v>16</v>
      </c>
      <c r="C20" s="18">
        <v>6000</v>
      </c>
      <c r="D20" s="18">
        <v>6000</v>
      </c>
      <c r="E20" s="18">
        <v>2500</v>
      </c>
      <c r="F20" s="18">
        <v>1918</v>
      </c>
      <c r="G20" s="18">
        <v>1918</v>
      </c>
      <c r="H20" s="19">
        <f>IF(E20=0,0,(G20/E20)*100)</f>
        <v>76.72</v>
      </c>
    </row>
    <row r="21" spans="1:8" x14ac:dyDescent="0.25">
      <c r="A21" s="16" t="s">
        <v>17</v>
      </c>
      <c r="B21" s="17" t="s">
        <v>18</v>
      </c>
      <c r="C21" s="18">
        <v>5000</v>
      </c>
      <c r="D21" s="18">
        <v>5000</v>
      </c>
      <c r="E21" s="18">
        <v>1500</v>
      </c>
      <c r="F21" s="18">
        <v>0</v>
      </c>
      <c r="G21" s="18">
        <v>0</v>
      </c>
      <c r="H21" s="19">
        <f>IF(E21=0,0,(G21/E21)*100)</f>
        <v>0</v>
      </c>
    </row>
    <row r="22" spans="1:8" ht="31.5" x14ac:dyDescent="0.25">
      <c r="A22" s="12" t="s">
        <v>31</v>
      </c>
      <c r="B22" s="13" t="s">
        <v>32</v>
      </c>
      <c r="C22" s="14">
        <v>0</v>
      </c>
      <c r="D22" s="14">
        <v>10360</v>
      </c>
      <c r="E22" s="14">
        <v>10360</v>
      </c>
      <c r="F22" s="14">
        <v>0</v>
      </c>
      <c r="G22" s="14">
        <v>0</v>
      </c>
      <c r="H22" s="15">
        <f>IF(E22=0,0,(G22/E22)*100)</f>
        <v>0</v>
      </c>
    </row>
    <row r="23" spans="1:8" x14ac:dyDescent="0.25">
      <c r="A23" s="16" t="s">
        <v>17</v>
      </c>
      <c r="B23" s="17" t="s">
        <v>18</v>
      </c>
      <c r="C23" s="18">
        <v>0</v>
      </c>
      <c r="D23" s="18">
        <v>10360</v>
      </c>
      <c r="E23" s="18">
        <v>10360</v>
      </c>
      <c r="F23" s="18">
        <v>0</v>
      </c>
      <c r="G23" s="18">
        <v>0</v>
      </c>
      <c r="H23" s="19">
        <f>IF(E23=0,0,(G23/E23)*100)</f>
        <v>0</v>
      </c>
    </row>
    <row r="24" spans="1:8" ht="47.25" x14ac:dyDescent="0.25">
      <c r="A24" s="12" t="s">
        <v>33</v>
      </c>
      <c r="B24" s="13" t="s">
        <v>34</v>
      </c>
      <c r="C24" s="14">
        <v>1520000</v>
      </c>
      <c r="D24" s="14">
        <v>2488260</v>
      </c>
      <c r="E24" s="14">
        <v>1658285</v>
      </c>
      <c r="F24" s="14">
        <v>1613285</v>
      </c>
      <c r="G24" s="14">
        <v>1038436.51</v>
      </c>
      <c r="H24" s="15">
        <f>IF(E24=0,0,(G24/E24)*100)</f>
        <v>62.621112173118611</v>
      </c>
    </row>
    <row r="25" spans="1:8" ht="31.5" x14ac:dyDescent="0.25">
      <c r="A25" s="16" t="s">
        <v>35</v>
      </c>
      <c r="B25" s="17" t="s">
        <v>36</v>
      </c>
      <c r="C25" s="18">
        <v>1520000</v>
      </c>
      <c r="D25" s="18">
        <v>2488260</v>
      </c>
      <c r="E25" s="18">
        <v>1658285</v>
      </c>
      <c r="F25" s="18">
        <v>1613285</v>
      </c>
      <c r="G25" s="18">
        <v>1038436.51</v>
      </c>
      <c r="H25" s="19">
        <f>IF(E25=0,0,(G25/E25)*100)</f>
        <v>62.621112173118611</v>
      </c>
    </row>
    <row r="26" spans="1:8" ht="31.5" x14ac:dyDescent="0.25">
      <c r="A26" s="12" t="s">
        <v>37</v>
      </c>
      <c r="B26" s="13" t="s">
        <v>38</v>
      </c>
      <c r="C26" s="14">
        <v>0</v>
      </c>
      <c r="D26" s="14">
        <v>2100</v>
      </c>
      <c r="E26" s="14">
        <v>875</v>
      </c>
      <c r="F26" s="14">
        <v>0</v>
      </c>
      <c r="G26" s="14">
        <v>0</v>
      </c>
      <c r="H26" s="15">
        <f>IF(E26=0,0,(G26/E26)*100)</f>
        <v>0</v>
      </c>
    </row>
    <row r="27" spans="1:8" x14ac:dyDescent="0.25">
      <c r="A27" s="16" t="s">
        <v>39</v>
      </c>
      <c r="B27" s="17" t="s">
        <v>40</v>
      </c>
      <c r="C27" s="18">
        <v>0</v>
      </c>
      <c r="D27" s="18">
        <v>2100</v>
      </c>
      <c r="E27" s="18">
        <v>875</v>
      </c>
      <c r="F27" s="18">
        <v>0</v>
      </c>
      <c r="G27" s="18">
        <v>0</v>
      </c>
      <c r="H27" s="19">
        <f>IF(E27=0,0,(G27/E27)*100)</f>
        <v>0</v>
      </c>
    </row>
    <row r="28" spans="1:8" ht="47.25" x14ac:dyDescent="0.25">
      <c r="A28" s="12" t="s">
        <v>41</v>
      </c>
      <c r="B28" s="13" t="s">
        <v>42</v>
      </c>
      <c r="C28" s="14">
        <v>0</v>
      </c>
      <c r="D28" s="14">
        <v>350000</v>
      </c>
      <c r="E28" s="14">
        <v>116670</v>
      </c>
      <c r="F28" s="14">
        <v>2668</v>
      </c>
      <c r="G28" s="14">
        <v>2668</v>
      </c>
      <c r="H28" s="15">
        <f>IF(E28=0,0,(G28/E28)*100)</f>
        <v>2.2867918059484014</v>
      </c>
    </row>
    <row r="29" spans="1:8" x14ac:dyDescent="0.25">
      <c r="A29" s="16" t="s">
        <v>39</v>
      </c>
      <c r="B29" s="17" t="s">
        <v>40</v>
      </c>
      <c r="C29" s="18">
        <v>0</v>
      </c>
      <c r="D29" s="18">
        <v>350000</v>
      </c>
      <c r="E29" s="18">
        <v>116670</v>
      </c>
      <c r="F29" s="18">
        <v>2668</v>
      </c>
      <c r="G29" s="18">
        <v>2668</v>
      </c>
      <c r="H29" s="19">
        <f>IF(E29=0,0,(G29/E29)*100)</f>
        <v>2.2867918059484014</v>
      </c>
    </row>
    <row r="30" spans="1:8" ht="47.25" x14ac:dyDescent="0.25">
      <c r="A30" s="12" t="s">
        <v>43</v>
      </c>
      <c r="B30" s="13" t="s">
        <v>44</v>
      </c>
      <c r="C30" s="14">
        <v>0</v>
      </c>
      <c r="D30" s="14">
        <v>6000</v>
      </c>
      <c r="E30" s="14">
        <v>2500</v>
      </c>
      <c r="F30" s="14">
        <v>0</v>
      </c>
      <c r="G30" s="14">
        <v>0</v>
      </c>
      <c r="H30" s="15">
        <f>IF(E30=0,0,(G30/E30)*100)</f>
        <v>0</v>
      </c>
    </row>
    <row r="31" spans="1:8" x14ac:dyDescent="0.25">
      <c r="A31" s="16" t="s">
        <v>39</v>
      </c>
      <c r="B31" s="17" t="s">
        <v>40</v>
      </c>
      <c r="C31" s="18">
        <v>0</v>
      </c>
      <c r="D31" s="18">
        <v>6000</v>
      </c>
      <c r="E31" s="18">
        <v>2500</v>
      </c>
      <c r="F31" s="18">
        <v>0</v>
      </c>
      <c r="G31" s="18">
        <v>0</v>
      </c>
      <c r="H31" s="19">
        <f>IF(E31=0,0,(G31/E31)*100)</f>
        <v>0</v>
      </c>
    </row>
    <row r="32" spans="1:8" ht="63" x14ac:dyDescent="0.25">
      <c r="A32" s="12" t="s">
        <v>45</v>
      </c>
      <c r="B32" s="13" t="s">
        <v>46</v>
      </c>
      <c r="C32" s="14">
        <v>1728730</v>
      </c>
      <c r="D32" s="14">
        <v>1733755</v>
      </c>
      <c r="E32" s="14">
        <v>718785</v>
      </c>
      <c r="F32" s="14">
        <v>605869.29</v>
      </c>
      <c r="G32" s="14">
        <v>605779.29</v>
      </c>
      <c r="H32" s="15">
        <f>IF(E32=0,0,(G32/E32)*100)</f>
        <v>84.278232016527895</v>
      </c>
    </row>
    <row r="33" spans="1:8" x14ac:dyDescent="0.25">
      <c r="A33" s="16" t="s">
        <v>11</v>
      </c>
      <c r="B33" s="17" t="s">
        <v>12</v>
      </c>
      <c r="C33" s="18">
        <v>1396500</v>
      </c>
      <c r="D33" s="18">
        <v>1396500</v>
      </c>
      <c r="E33" s="18">
        <v>573000</v>
      </c>
      <c r="F33" s="18">
        <v>493218.84</v>
      </c>
      <c r="G33" s="18">
        <v>493218.84</v>
      </c>
      <c r="H33" s="19">
        <f>IF(E33=0,0,(G33/E33)*100)</f>
        <v>86.07658638743456</v>
      </c>
    </row>
    <row r="34" spans="1:8" x14ac:dyDescent="0.25">
      <c r="A34" s="16" t="s">
        <v>13</v>
      </c>
      <c r="B34" s="17" t="s">
        <v>14</v>
      </c>
      <c r="C34" s="18">
        <v>307230</v>
      </c>
      <c r="D34" s="18">
        <v>307230</v>
      </c>
      <c r="E34" s="18">
        <v>126060</v>
      </c>
      <c r="F34" s="18">
        <v>101734.27</v>
      </c>
      <c r="G34" s="18">
        <v>101734.27</v>
      </c>
      <c r="H34" s="19">
        <f>IF(E34=0,0,(G34/E34)*100)</f>
        <v>80.703054101221639</v>
      </c>
    </row>
    <row r="35" spans="1:8" x14ac:dyDescent="0.25">
      <c r="A35" s="16" t="s">
        <v>15</v>
      </c>
      <c r="B35" s="17" t="s">
        <v>16</v>
      </c>
      <c r="C35" s="18">
        <v>13000</v>
      </c>
      <c r="D35" s="18">
        <v>18025</v>
      </c>
      <c r="E35" s="18">
        <v>12525</v>
      </c>
      <c r="F35" s="18">
        <v>7500</v>
      </c>
      <c r="G35" s="18">
        <v>7500</v>
      </c>
      <c r="H35" s="19">
        <f>IF(E35=0,0,(G35/E35)*100)</f>
        <v>59.880239520958078</v>
      </c>
    </row>
    <row r="36" spans="1:8" x14ac:dyDescent="0.25">
      <c r="A36" s="16" t="s">
        <v>47</v>
      </c>
      <c r="B36" s="17" t="s">
        <v>48</v>
      </c>
      <c r="C36" s="18">
        <v>2000</v>
      </c>
      <c r="D36" s="18">
        <v>2000</v>
      </c>
      <c r="E36" s="18">
        <v>2000</v>
      </c>
      <c r="F36" s="18">
        <v>0</v>
      </c>
      <c r="G36" s="18">
        <v>0</v>
      </c>
      <c r="H36" s="19">
        <f>IF(E36=0,0,(G36/E36)*100)</f>
        <v>0</v>
      </c>
    </row>
    <row r="37" spans="1:8" x14ac:dyDescent="0.25">
      <c r="A37" s="16" t="s">
        <v>17</v>
      </c>
      <c r="B37" s="17" t="s">
        <v>18</v>
      </c>
      <c r="C37" s="18">
        <v>10000</v>
      </c>
      <c r="D37" s="18">
        <v>10000</v>
      </c>
      <c r="E37" s="18">
        <v>5200</v>
      </c>
      <c r="F37" s="18">
        <v>3416.18</v>
      </c>
      <c r="G37" s="18">
        <v>3326.18</v>
      </c>
      <c r="H37" s="19">
        <f>IF(E37=0,0,(G37/E37)*100)</f>
        <v>63.964999999999996</v>
      </c>
    </row>
    <row r="38" spans="1:8" ht="31.5" x14ac:dyDescent="0.25">
      <c r="A38" s="12" t="s">
        <v>49</v>
      </c>
      <c r="B38" s="13" t="s">
        <v>50</v>
      </c>
      <c r="C38" s="14">
        <v>0</v>
      </c>
      <c r="D38" s="14">
        <v>24900</v>
      </c>
      <c r="E38" s="14">
        <v>12450</v>
      </c>
      <c r="F38" s="14">
        <v>12433.75</v>
      </c>
      <c r="G38" s="14">
        <v>7460.25</v>
      </c>
      <c r="H38" s="15">
        <f>IF(E38=0,0,(G38/E38)*100)</f>
        <v>59.921686746987959</v>
      </c>
    </row>
    <row r="39" spans="1:8" x14ac:dyDescent="0.25">
      <c r="A39" s="16" t="s">
        <v>11</v>
      </c>
      <c r="B39" s="17" t="s">
        <v>12</v>
      </c>
      <c r="C39" s="18">
        <v>0</v>
      </c>
      <c r="D39" s="18">
        <v>20400</v>
      </c>
      <c r="E39" s="18">
        <v>10200</v>
      </c>
      <c r="F39" s="18">
        <v>10191.6</v>
      </c>
      <c r="G39" s="18">
        <v>6114.96</v>
      </c>
      <c r="H39" s="19">
        <f>IF(E39=0,0,(G39/E39)*100)</f>
        <v>59.95058823529412</v>
      </c>
    </row>
    <row r="40" spans="1:8" x14ac:dyDescent="0.25">
      <c r="A40" s="16" t="s">
        <v>13</v>
      </c>
      <c r="B40" s="17" t="s">
        <v>14</v>
      </c>
      <c r="C40" s="18">
        <v>0</v>
      </c>
      <c r="D40" s="18">
        <v>4500</v>
      </c>
      <c r="E40" s="18">
        <v>2250</v>
      </c>
      <c r="F40" s="18">
        <v>2242.15</v>
      </c>
      <c r="G40" s="18">
        <v>1345.29</v>
      </c>
      <c r="H40" s="19">
        <f>IF(E40=0,0,(G40/E40)*100)</f>
        <v>59.790666666666667</v>
      </c>
    </row>
    <row r="41" spans="1:8" ht="31.5" x14ac:dyDescent="0.25">
      <c r="A41" s="12" t="s">
        <v>51</v>
      </c>
      <c r="B41" s="13" t="s">
        <v>52</v>
      </c>
      <c r="C41" s="14">
        <v>1657400</v>
      </c>
      <c r="D41" s="14">
        <v>1667800</v>
      </c>
      <c r="E41" s="14">
        <v>704400</v>
      </c>
      <c r="F41" s="14">
        <v>374614.35</v>
      </c>
      <c r="G41" s="14">
        <v>374614.35</v>
      </c>
      <c r="H41" s="15">
        <f>IF(E41=0,0,(G41/E41)*100)</f>
        <v>53.182048551959113</v>
      </c>
    </row>
    <row r="42" spans="1:8" x14ac:dyDescent="0.25">
      <c r="A42" s="16" t="s">
        <v>15</v>
      </c>
      <c r="B42" s="17" t="s">
        <v>16</v>
      </c>
      <c r="C42" s="18">
        <v>259400</v>
      </c>
      <c r="D42" s="18">
        <v>50000</v>
      </c>
      <c r="E42" s="18">
        <v>50000</v>
      </c>
      <c r="F42" s="18">
        <v>49755</v>
      </c>
      <c r="G42" s="18">
        <v>49755</v>
      </c>
      <c r="H42" s="19">
        <f>IF(E42=0,0,(G42/E42)*100)</f>
        <v>99.51</v>
      </c>
    </row>
    <row r="43" spans="1:8" x14ac:dyDescent="0.25">
      <c r="A43" s="16" t="s">
        <v>17</v>
      </c>
      <c r="B43" s="17" t="s">
        <v>18</v>
      </c>
      <c r="C43" s="18">
        <v>24000</v>
      </c>
      <c r="D43" s="18">
        <v>24000</v>
      </c>
      <c r="E43" s="18">
        <v>12000</v>
      </c>
      <c r="F43" s="18">
        <v>259.35000000000002</v>
      </c>
      <c r="G43" s="18">
        <v>259.35000000000002</v>
      </c>
      <c r="H43" s="19">
        <f>IF(E43=0,0,(G43/E43)*100)</f>
        <v>2.1612500000000003</v>
      </c>
    </row>
    <row r="44" spans="1:8" x14ac:dyDescent="0.25">
      <c r="A44" s="16" t="s">
        <v>39</v>
      </c>
      <c r="B44" s="17" t="s">
        <v>40</v>
      </c>
      <c r="C44" s="18">
        <v>1374000</v>
      </c>
      <c r="D44" s="18">
        <v>1593800</v>
      </c>
      <c r="E44" s="18">
        <v>642400</v>
      </c>
      <c r="F44" s="18">
        <v>324600</v>
      </c>
      <c r="G44" s="18">
        <v>324600</v>
      </c>
      <c r="H44" s="19">
        <f>IF(E44=0,0,(G44/E44)*100)</f>
        <v>50.529265255292657</v>
      </c>
    </row>
    <row r="45" spans="1:8" ht="31.5" x14ac:dyDescent="0.25">
      <c r="A45" s="12" t="s">
        <v>53</v>
      </c>
      <c r="B45" s="13" t="s">
        <v>54</v>
      </c>
      <c r="C45" s="14">
        <v>520000</v>
      </c>
      <c r="D45" s="14">
        <v>510000</v>
      </c>
      <c r="E45" s="14">
        <v>100000</v>
      </c>
      <c r="F45" s="14">
        <v>0</v>
      </c>
      <c r="G45" s="14">
        <v>0</v>
      </c>
      <c r="H45" s="15">
        <f>IF(E45=0,0,(G45/E45)*100)</f>
        <v>0</v>
      </c>
    </row>
    <row r="46" spans="1:8" x14ac:dyDescent="0.25">
      <c r="A46" s="16" t="s">
        <v>15</v>
      </c>
      <c r="B46" s="17" t="s">
        <v>16</v>
      </c>
      <c r="C46" s="18">
        <v>120000</v>
      </c>
      <c r="D46" s="18">
        <v>90000</v>
      </c>
      <c r="E46" s="18">
        <v>80000</v>
      </c>
      <c r="F46" s="18">
        <v>0</v>
      </c>
      <c r="G46" s="18">
        <v>0</v>
      </c>
      <c r="H46" s="19">
        <f>IF(E46=0,0,(G46/E46)*100)</f>
        <v>0</v>
      </c>
    </row>
    <row r="47" spans="1:8" x14ac:dyDescent="0.25">
      <c r="A47" s="16" t="s">
        <v>17</v>
      </c>
      <c r="B47" s="17" t="s">
        <v>18</v>
      </c>
      <c r="C47" s="18">
        <v>400000</v>
      </c>
      <c r="D47" s="18">
        <v>420000</v>
      </c>
      <c r="E47" s="18">
        <v>20000</v>
      </c>
      <c r="F47" s="18">
        <v>0</v>
      </c>
      <c r="G47" s="18">
        <v>0</v>
      </c>
      <c r="H47" s="19">
        <f>IF(E47=0,0,(G47/E47)*100)</f>
        <v>0</v>
      </c>
    </row>
    <row r="48" spans="1:8" ht="31.5" x14ac:dyDescent="0.25">
      <c r="A48" s="12" t="s">
        <v>55</v>
      </c>
      <c r="B48" s="13" t="s">
        <v>56</v>
      </c>
      <c r="C48" s="14">
        <v>300000</v>
      </c>
      <c r="D48" s="14">
        <v>300000</v>
      </c>
      <c r="E48" s="14">
        <v>250000</v>
      </c>
      <c r="F48" s="14">
        <v>200000</v>
      </c>
      <c r="G48" s="14">
        <v>200000</v>
      </c>
      <c r="H48" s="15">
        <f>IF(E48=0,0,(G48/E48)*100)</f>
        <v>80</v>
      </c>
    </row>
    <row r="49" spans="1:8" x14ac:dyDescent="0.25">
      <c r="A49" s="16" t="s">
        <v>17</v>
      </c>
      <c r="B49" s="17" t="s">
        <v>18</v>
      </c>
      <c r="C49" s="18">
        <v>300000</v>
      </c>
      <c r="D49" s="18">
        <v>300000</v>
      </c>
      <c r="E49" s="18">
        <v>250000</v>
      </c>
      <c r="F49" s="18">
        <v>200000</v>
      </c>
      <c r="G49" s="18">
        <v>200000</v>
      </c>
      <c r="H49" s="19">
        <f>IF(E49=0,0,(G49/E49)*100)</f>
        <v>80</v>
      </c>
    </row>
    <row r="50" spans="1:8" ht="31.5" x14ac:dyDescent="0.25">
      <c r="A50" s="12" t="s">
        <v>57</v>
      </c>
      <c r="B50" s="13" t="s">
        <v>58</v>
      </c>
      <c r="C50" s="14">
        <v>2529690</v>
      </c>
      <c r="D50" s="14">
        <v>3211821</v>
      </c>
      <c r="E50" s="14">
        <v>1721506</v>
      </c>
      <c r="F50" s="14">
        <v>1209146.8499999999</v>
      </c>
      <c r="G50" s="14">
        <v>1151503.6800000002</v>
      </c>
      <c r="H50" s="15">
        <f>IF(E50=0,0,(G50/E50)*100)</f>
        <v>66.889321326791787</v>
      </c>
    </row>
    <row r="51" spans="1:8" x14ac:dyDescent="0.25">
      <c r="A51" s="16" t="s">
        <v>11</v>
      </c>
      <c r="B51" s="17" t="s">
        <v>12</v>
      </c>
      <c r="C51" s="18">
        <v>540000</v>
      </c>
      <c r="D51" s="18">
        <v>540000</v>
      </c>
      <c r="E51" s="18">
        <v>450000</v>
      </c>
      <c r="F51" s="18">
        <v>292839</v>
      </c>
      <c r="G51" s="18">
        <v>292839</v>
      </c>
      <c r="H51" s="19">
        <f>IF(E51=0,0,(G51/E51)*100)</f>
        <v>65.075333333333333</v>
      </c>
    </row>
    <row r="52" spans="1:8" x14ac:dyDescent="0.25">
      <c r="A52" s="16" t="s">
        <v>13</v>
      </c>
      <c r="B52" s="17" t="s">
        <v>14</v>
      </c>
      <c r="C52" s="18">
        <v>118800</v>
      </c>
      <c r="D52" s="18">
        <v>118800</v>
      </c>
      <c r="E52" s="18">
        <v>99000</v>
      </c>
      <c r="F52" s="18">
        <v>64424.58</v>
      </c>
      <c r="G52" s="18">
        <v>64424.58</v>
      </c>
      <c r="H52" s="19">
        <f>IF(E52=0,0,(G52/E52)*100)</f>
        <v>65.075333333333347</v>
      </c>
    </row>
    <row r="53" spans="1:8" x14ac:dyDescent="0.25">
      <c r="A53" s="16" t="s">
        <v>15</v>
      </c>
      <c r="B53" s="17" t="s">
        <v>16</v>
      </c>
      <c r="C53" s="18">
        <v>68000</v>
      </c>
      <c r="D53" s="18">
        <v>208000</v>
      </c>
      <c r="E53" s="18">
        <v>123000</v>
      </c>
      <c r="F53" s="18">
        <v>91797.5</v>
      </c>
      <c r="G53" s="18">
        <v>66700</v>
      </c>
      <c r="H53" s="19">
        <f>IF(E53=0,0,(G53/E53)*100)</f>
        <v>54.227642276422763</v>
      </c>
    </row>
    <row r="54" spans="1:8" x14ac:dyDescent="0.25">
      <c r="A54" s="16" t="s">
        <v>17</v>
      </c>
      <c r="B54" s="17" t="s">
        <v>18</v>
      </c>
      <c r="C54" s="18">
        <v>1190000</v>
      </c>
      <c r="D54" s="18">
        <v>1732131</v>
      </c>
      <c r="E54" s="18">
        <v>794131</v>
      </c>
      <c r="F54" s="18">
        <v>578975.35</v>
      </c>
      <c r="G54" s="18">
        <v>576344.49</v>
      </c>
      <c r="H54" s="19">
        <f>IF(E54=0,0,(G54/E54)*100)</f>
        <v>72.575493212077106</v>
      </c>
    </row>
    <row r="55" spans="1:8" x14ac:dyDescent="0.25">
      <c r="A55" s="16" t="s">
        <v>21</v>
      </c>
      <c r="B55" s="17" t="s">
        <v>22</v>
      </c>
      <c r="C55" s="18">
        <v>612890</v>
      </c>
      <c r="D55" s="18">
        <v>612890</v>
      </c>
      <c r="E55" s="18">
        <v>255375</v>
      </c>
      <c r="F55" s="18">
        <v>181110.42</v>
      </c>
      <c r="G55" s="18">
        <v>151195.60999999999</v>
      </c>
      <c r="H55" s="19">
        <f>IF(E55=0,0,(G55/E55)*100)</f>
        <v>59.205329417523245</v>
      </c>
    </row>
    <row r="56" spans="1:8" ht="31.5" x14ac:dyDescent="0.25">
      <c r="A56" s="12" t="s">
        <v>59</v>
      </c>
      <c r="B56" s="13" t="s">
        <v>60</v>
      </c>
      <c r="C56" s="14">
        <v>310000</v>
      </c>
      <c r="D56" s="14">
        <v>380000</v>
      </c>
      <c r="E56" s="14">
        <v>20000</v>
      </c>
      <c r="F56" s="14">
        <v>0</v>
      </c>
      <c r="G56" s="14">
        <v>0</v>
      </c>
      <c r="H56" s="15">
        <f>IF(E56=0,0,(G56/E56)*100)</f>
        <v>0</v>
      </c>
    </row>
    <row r="57" spans="1:8" x14ac:dyDescent="0.25">
      <c r="A57" s="16" t="s">
        <v>17</v>
      </c>
      <c r="B57" s="17" t="s">
        <v>18</v>
      </c>
      <c r="C57" s="18">
        <v>310000</v>
      </c>
      <c r="D57" s="18">
        <v>330000</v>
      </c>
      <c r="E57" s="18">
        <v>20000</v>
      </c>
      <c r="F57" s="18">
        <v>0</v>
      </c>
      <c r="G57" s="18">
        <v>0</v>
      </c>
      <c r="H57" s="19">
        <f>IF(E57=0,0,(G57/E57)*100)</f>
        <v>0</v>
      </c>
    </row>
    <row r="58" spans="1:8" ht="31.5" x14ac:dyDescent="0.25">
      <c r="A58" s="16" t="s">
        <v>61</v>
      </c>
      <c r="B58" s="17" t="s">
        <v>62</v>
      </c>
      <c r="C58" s="18">
        <v>0</v>
      </c>
      <c r="D58" s="18">
        <v>50000</v>
      </c>
      <c r="E58" s="18">
        <v>0</v>
      </c>
      <c r="F58" s="18">
        <v>0</v>
      </c>
      <c r="G58" s="18">
        <v>0</v>
      </c>
      <c r="H58" s="19">
        <f>IF(E58=0,0,(G58/E58)*100)</f>
        <v>0</v>
      </c>
    </row>
    <row r="59" spans="1:8" ht="47.25" x14ac:dyDescent="0.25">
      <c r="A59" s="12" t="s">
        <v>63</v>
      </c>
      <c r="B59" s="13" t="s">
        <v>64</v>
      </c>
      <c r="C59" s="14">
        <v>2172000</v>
      </c>
      <c r="D59" s="14">
        <v>3922000</v>
      </c>
      <c r="E59" s="14">
        <v>1640000</v>
      </c>
      <c r="F59" s="14">
        <v>1052955.8400000001</v>
      </c>
      <c r="G59" s="14">
        <v>1032955.84</v>
      </c>
      <c r="H59" s="15">
        <f>IF(E59=0,0,(G59/E59)*100)</f>
        <v>62.98511219512195</v>
      </c>
    </row>
    <row r="60" spans="1:8" x14ac:dyDescent="0.25">
      <c r="A60" s="16" t="s">
        <v>17</v>
      </c>
      <c r="B60" s="17" t="s">
        <v>18</v>
      </c>
      <c r="C60" s="18">
        <v>2172000</v>
      </c>
      <c r="D60" s="18">
        <v>3922000</v>
      </c>
      <c r="E60" s="18">
        <v>1640000</v>
      </c>
      <c r="F60" s="18">
        <v>1052955.8400000001</v>
      </c>
      <c r="G60" s="18">
        <v>1032955.84</v>
      </c>
      <c r="H60" s="19">
        <f>IF(E60=0,0,(G60/E60)*100)</f>
        <v>62.98511219512195</v>
      </c>
    </row>
    <row r="61" spans="1:8" ht="31.5" x14ac:dyDescent="0.25">
      <c r="A61" s="12" t="s">
        <v>65</v>
      </c>
      <c r="B61" s="13" t="s">
        <v>66</v>
      </c>
      <c r="C61" s="14">
        <v>14500</v>
      </c>
      <c r="D61" s="14">
        <v>14500</v>
      </c>
      <c r="E61" s="14">
        <v>0</v>
      </c>
      <c r="F61" s="14">
        <v>0</v>
      </c>
      <c r="G61" s="14">
        <v>0</v>
      </c>
      <c r="H61" s="15">
        <f>IF(E61=0,0,(G61/E61)*100)</f>
        <v>0</v>
      </c>
    </row>
    <row r="62" spans="1:8" x14ac:dyDescent="0.25">
      <c r="A62" s="16" t="s">
        <v>27</v>
      </c>
      <c r="B62" s="17" t="s">
        <v>28</v>
      </c>
      <c r="C62" s="18">
        <v>14500</v>
      </c>
      <c r="D62" s="18">
        <v>14500</v>
      </c>
      <c r="E62" s="18">
        <v>0</v>
      </c>
      <c r="F62" s="18">
        <v>0</v>
      </c>
      <c r="G62" s="18">
        <v>0</v>
      </c>
      <c r="H62" s="19">
        <f>IF(E62=0,0,(G62/E62)*100)</f>
        <v>0</v>
      </c>
    </row>
    <row r="63" spans="1:8" ht="47.25" x14ac:dyDescent="0.25">
      <c r="A63" s="12" t="s">
        <v>67</v>
      </c>
      <c r="B63" s="13" t="s">
        <v>68</v>
      </c>
      <c r="C63" s="14">
        <v>0</v>
      </c>
      <c r="D63" s="14">
        <v>660800</v>
      </c>
      <c r="E63" s="14">
        <v>660800</v>
      </c>
      <c r="F63" s="14">
        <v>231830.39999999999</v>
      </c>
      <c r="G63" s="14">
        <v>77276.800000000003</v>
      </c>
      <c r="H63" s="15">
        <f>IF(E63=0,0,(G63/E63)*100)</f>
        <v>11.694430992736079</v>
      </c>
    </row>
    <row r="64" spans="1:8" x14ac:dyDescent="0.25">
      <c r="A64" s="16" t="s">
        <v>17</v>
      </c>
      <c r="B64" s="17" t="s">
        <v>18</v>
      </c>
      <c r="C64" s="18">
        <v>0</v>
      </c>
      <c r="D64" s="18">
        <v>660800</v>
      </c>
      <c r="E64" s="18">
        <v>660800</v>
      </c>
      <c r="F64" s="18">
        <v>231830.39999999999</v>
      </c>
      <c r="G64" s="18">
        <v>77276.800000000003</v>
      </c>
      <c r="H64" s="19">
        <f>IF(E64=0,0,(G64/E64)*100)</f>
        <v>11.694430992736079</v>
      </c>
    </row>
    <row r="65" spans="1:8" ht="31.5" x14ac:dyDescent="0.25">
      <c r="A65" s="12" t="s">
        <v>69</v>
      </c>
      <c r="B65" s="13" t="s">
        <v>70</v>
      </c>
      <c r="C65" s="14">
        <v>688400</v>
      </c>
      <c r="D65" s="14">
        <v>688400</v>
      </c>
      <c r="E65" s="14">
        <v>296130</v>
      </c>
      <c r="F65" s="14">
        <v>273788.75</v>
      </c>
      <c r="G65" s="14">
        <v>273573.27</v>
      </c>
      <c r="H65" s="15">
        <f>IF(E65=0,0,(G65/E65)*100)</f>
        <v>92.382828487488609</v>
      </c>
    </row>
    <row r="66" spans="1:8" x14ac:dyDescent="0.25">
      <c r="A66" s="16" t="s">
        <v>11</v>
      </c>
      <c r="B66" s="17" t="s">
        <v>12</v>
      </c>
      <c r="C66" s="18">
        <v>555350</v>
      </c>
      <c r="D66" s="18">
        <v>555350</v>
      </c>
      <c r="E66" s="18">
        <v>237400</v>
      </c>
      <c r="F66" s="18">
        <v>221362.23</v>
      </c>
      <c r="G66" s="18">
        <v>221362.23</v>
      </c>
      <c r="H66" s="19">
        <f>IF(E66=0,0,(G66/E66)*100)</f>
        <v>93.244410278011799</v>
      </c>
    </row>
    <row r="67" spans="1:8" x14ac:dyDescent="0.25">
      <c r="A67" s="16" t="s">
        <v>13</v>
      </c>
      <c r="B67" s="17" t="s">
        <v>14</v>
      </c>
      <c r="C67" s="18">
        <v>122180</v>
      </c>
      <c r="D67" s="18">
        <v>122180</v>
      </c>
      <c r="E67" s="18">
        <v>53550</v>
      </c>
      <c r="F67" s="18">
        <v>48756.61</v>
      </c>
      <c r="G67" s="18">
        <v>48756.61</v>
      </c>
      <c r="H67" s="19">
        <f>IF(E67=0,0,(G67/E67)*100)</f>
        <v>91.048758169934644</v>
      </c>
    </row>
    <row r="68" spans="1:8" x14ac:dyDescent="0.25">
      <c r="A68" s="16" t="s">
        <v>21</v>
      </c>
      <c r="B68" s="17" t="s">
        <v>22</v>
      </c>
      <c r="C68" s="18">
        <v>10870</v>
      </c>
      <c r="D68" s="18">
        <v>10870</v>
      </c>
      <c r="E68" s="18">
        <v>5180</v>
      </c>
      <c r="F68" s="18">
        <v>3669.91</v>
      </c>
      <c r="G68" s="18">
        <v>3454.43</v>
      </c>
      <c r="H68" s="19">
        <f>IF(E68=0,0,(G68/E68)*100)</f>
        <v>66.687837837837833</v>
      </c>
    </row>
    <row r="69" spans="1:8" ht="31.5" x14ac:dyDescent="0.25">
      <c r="A69" s="12" t="s">
        <v>71</v>
      </c>
      <c r="B69" s="13" t="s">
        <v>72</v>
      </c>
      <c r="C69" s="14">
        <v>4439100</v>
      </c>
      <c r="D69" s="14">
        <v>4489100</v>
      </c>
      <c r="E69" s="14">
        <v>2113020</v>
      </c>
      <c r="F69" s="14">
        <v>1901100.7699999998</v>
      </c>
      <c r="G69" s="14">
        <v>1901100.7699999998</v>
      </c>
      <c r="H69" s="15">
        <f>IF(E69=0,0,(G69/E69)*100)</f>
        <v>89.970789202184548</v>
      </c>
    </row>
    <row r="70" spans="1:8" x14ac:dyDescent="0.25">
      <c r="A70" s="16" t="s">
        <v>11</v>
      </c>
      <c r="B70" s="17" t="s">
        <v>12</v>
      </c>
      <c r="C70" s="18">
        <v>3150000</v>
      </c>
      <c r="D70" s="18">
        <v>3150000</v>
      </c>
      <c r="E70" s="18">
        <v>1321000</v>
      </c>
      <c r="F70" s="18">
        <v>1312994.04</v>
      </c>
      <c r="G70" s="18">
        <v>1312994.04</v>
      </c>
      <c r="H70" s="19">
        <f>IF(E70=0,0,(G70/E70)*100)</f>
        <v>99.393947009841028</v>
      </c>
    </row>
    <row r="71" spans="1:8" x14ac:dyDescent="0.25">
      <c r="A71" s="16" t="s">
        <v>13</v>
      </c>
      <c r="B71" s="17" t="s">
        <v>14</v>
      </c>
      <c r="C71" s="18">
        <v>693000</v>
      </c>
      <c r="D71" s="18">
        <v>693000</v>
      </c>
      <c r="E71" s="18">
        <v>290600</v>
      </c>
      <c r="F71" s="18">
        <v>288289.42</v>
      </c>
      <c r="G71" s="18">
        <v>288289.42</v>
      </c>
      <c r="H71" s="19">
        <f>IF(E71=0,0,(G71/E71)*100)</f>
        <v>99.204893324156913</v>
      </c>
    </row>
    <row r="72" spans="1:8" x14ac:dyDescent="0.25">
      <c r="A72" s="16" t="s">
        <v>15</v>
      </c>
      <c r="B72" s="17" t="s">
        <v>16</v>
      </c>
      <c r="C72" s="18">
        <v>455600</v>
      </c>
      <c r="D72" s="18">
        <v>450600</v>
      </c>
      <c r="E72" s="18">
        <v>384000</v>
      </c>
      <c r="F72" s="18">
        <v>270115.84000000003</v>
      </c>
      <c r="G72" s="18">
        <v>270115.84000000003</v>
      </c>
      <c r="H72" s="19">
        <f>IF(E72=0,0,(G72/E72)*100)</f>
        <v>70.342666666666673</v>
      </c>
    </row>
    <row r="73" spans="1:8" x14ac:dyDescent="0.25">
      <c r="A73" s="16" t="s">
        <v>17</v>
      </c>
      <c r="B73" s="17" t="s">
        <v>18</v>
      </c>
      <c r="C73" s="18">
        <v>15800</v>
      </c>
      <c r="D73" s="18">
        <v>70800</v>
      </c>
      <c r="E73" s="18">
        <v>68220</v>
      </c>
      <c r="F73" s="18">
        <v>1675.4</v>
      </c>
      <c r="G73" s="18">
        <v>1675.4</v>
      </c>
      <c r="H73" s="19">
        <f>IF(E73=0,0,(G73/E73)*100)</f>
        <v>2.4558780416300205</v>
      </c>
    </row>
    <row r="74" spans="1:8" x14ac:dyDescent="0.25">
      <c r="A74" s="16" t="s">
        <v>73</v>
      </c>
      <c r="B74" s="17" t="s">
        <v>74</v>
      </c>
      <c r="C74" s="18">
        <v>1800</v>
      </c>
      <c r="D74" s="18">
        <v>1800</v>
      </c>
      <c r="E74" s="18">
        <v>1800</v>
      </c>
      <c r="F74" s="18">
        <v>0</v>
      </c>
      <c r="G74" s="18">
        <v>0</v>
      </c>
      <c r="H74" s="19">
        <f>IF(E74=0,0,(G74/E74)*100)</f>
        <v>0</v>
      </c>
    </row>
    <row r="75" spans="1:8" x14ac:dyDescent="0.25">
      <c r="A75" s="16" t="s">
        <v>19</v>
      </c>
      <c r="B75" s="17" t="s">
        <v>20</v>
      </c>
      <c r="C75" s="18">
        <v>5000</v>
      </c>
      <c r="D75" s="18">
        <v>5000</v>
      </c>
      <c r="E75" s="18">
        <v>1850</v>
      </c>
      <c r="F75" s="18">
        <v>1824.66</v>
      </c>
      <c r="G75" s="18">
        <v>1824.66</v>
      </c>
      <c r="H75" s="19">
        <f>IF(E75=0,0,(G75/E75)*100)</f>
        <v>98.630270270270273</v>
      </c>
    </row>
    <row r="76" spans="1:8" x14ac:dyDescent="0.25">
      <c r="A76" s="16" t="s">
        <v>21</v>
      </c>
      <c r="B76" s="17" t="s">
        <v>22</v>
      </c>
      <c r="C76" s="18">
        <v>63550</v>
      </c>
      <c r="D76" s="18">
        <v>63550</v>
      </c>
      <c r="E76" s="18">
        <v>35250</v>
      </c>
      <c r="F76" s="18">
        <v>26201.41</v>
      </c>
      <c r="G76" s="18">
        <v>26201.41</v>
      </c>
      <c r="H76" s="19">
        <f>IF(E76=0,0,(G76/E76)*100)</f>
        <v>74.330241134751773</v>
      </c>
    </row>
    <row r="77" spans="1:8" ht="31.5" x14ac:dyDescent="0.25">
      <c r="A77" s="16" t="s">
        <v>75</v>
      </c>
      <c r="B77" s="17" t="s">
        <v>76</v>
      </c>
      <c r="C77" s="18">
        <v>8350</v>
      </c>
      <c r="D77" s="18">
        <v>8350</v>
      </c>
      <c r="E77" s="18">
        <v>0</v>
      </c>
      <c r="F77" s="18">
        <v>0</v>
      </c>
      <c r="G77" s="18">
        <v>0</v>
      </c>
      <c r="H77" s="19">
        <f>IF(E77=0,0,(G77/E77)*100)</f>
        <v>0</v>
      </c>
    </row>
    <row r="78" spans="1:8" ht="47.25" x14ac:dyDescent="0.25">
      <c r="A78" s="16" t="s">
        <v>25</v>
      </c>
      <c r="B78" s="17" t="s">
        <v>26</v>
      </c>
      <c r="C78" s="18">
        <v>8800</v>
      </c>
      <c r="D78" s="18">
        <v>8800</v>
      </c>
      <c r="E78" s="18">
        <v>8800</v>
      </c>
      <c r="F78" s="18">
        <v>0</v>
      </c>
      <c r="G78" s="18">
        <v>0</v>
      </c>
      <c r="H78" s="19">
        <f>IF(E78=0,0,(G78/E78)*100)</f>
        <v>0</v>
      </c>
    </row>
    <row r="79" spans="1:8" x14ac:dyDescent="0.25">
      <c r="A79" s="16" t="s">
        <v>39</v>
      </c>
      <c r="B79" s="17" t="s">
        <v>40</v>
      </c>
      <c r="C79" s="18">
        <v>35700</v>
      </c>
      <c r="D79" s="18">
        <v>35700</v>
      </c>
      <c r="E79" s="18">
        <v>0</v>
      </c>
      <c r="F79" s="18">
        <v>0</v>
      </c>
      <c r="G79" s="18">
        <v>0</v>
      </c>
      <c r="H79" s="19">
        <f>IF(E79=0,0,(G79/E79)*100)</f>
        <v>0</v>
      </c>
    </row>
    <row r="80" spans="1:8" x14ac:dyDescent="0.25">
      <c r="A80" s="16" t="s">
        <v>27</v>
      </c>
      <c r="B80" s="17" t="s">
        <v>28</v>
      </c>
      <c r="C80" s="18">
        <v>1500</v>
      </c>
      <c r="D80" s="18">
        <v>1500</v>
      </c>
      <c r="E80" s="18">
        <v>1500</v>
      </c>
      <c r="F80" s="18">
        <v>0</v>
      </c>
      <c r="G80" s="18">
        <v>0</v>
      </c>
      <c r="H80" s="19">
        <f>IF(E80=0,0,(G80/E80)*100)</f>
        <v>0</v>
      </c>
    </row>
    <row r="81" spans="1:8" ht="31.5" x14ac:dyDescent="0.25">
      <c r="A81" s="12" t="s">
        <v>77</v>
      </c>
      <c r="B81" s="13" t="s">
        <v>78</v>
      </c>
      <c r="C81" s="14">
        <v>600000</v>
      </c>
      <c r="D81" s="14">
        <v>450000</v>
      </c>
      <c r="E81" s="14">
        <v>100000</v>
      </c>
      <c r="F81" s="14">
        <v>0</v>
      </c>
      <c r="G81" s="14">
        <v>0</v>
      </c>
      <c r="H81" s="15">
        <f>IF(E81=0,0,(G81/E81)*100)</f>
        <v>0</v>
      </c>
    </row>
    <row r="82" spans="1:8" x14ac:dyDescent="0.25">
      <c r="A82" s="16" t="s">
        <v>79</v>
      </c>
      <c r="B82" s="17" t="s">
        <v>80</v>
      </c>
      <c r="C82" s="18">
        <v>600000</v>
      </c>
      <c r="D82" s="18">
        <v>450000</v>
      </c>
      <c r="E82" s="18">
        <v>100000</v>
      </c>
      <c r="F82" s="18">
        <v>0</v>
      </c>
      <c r="G82" s="18">
        <v>0</v>
      </c>
      <c r="H82" s="19">
        <f>IF(E82=0,0,(G82/E82)*100)</f>
        <v>0</v>
      </c>
    </row>
    <row r="83" spans="1:8" ht="31.5" x14ac:dyDescent="0.25">
      <c r="A83" s="12" t="s">
        <v>81</v>
      </c>
      <c r="B83" s="13" t="s">
        <v>82</v>
      </c>
      <c r="C83" s="14">
        <v>2123450</v>
      </c>
      <c r="D83" s="14">
        <v>2123450</v>
      </c>
      <c r="E83" s="14">
        <v>689890</v>
      </c>
      <c r="F83" s="14">
        <v>689890</v>
      </c>
      <c r="G83" s="14">
        <v>689890</v>
      </c>
      <c r="H83" s="15">
        <f>IF(E83=0,0,(G83/E83)*100)</f>
        <v>100</v>
      </c>
    </row>
    <row r="84" spans="1:8" ht="31.5" x14ac:dyDescent="0.25">
      <c r="A84" s="16" t="s">
        <v>83</v>
      </c>
      <c r="B84" s="17" t="s">
        <v>84</v>
      </c>
      <c r="C84" s="18">
        <v>2123450</v>
      </c>
      <c r="D84" s="18">
        <v>2123450</v>
      </c>
      <c r="E84" s="18">
        <v>689890</v>
      </c>
      <c r="F84" s="18">
        <v>689890</v>
      </c>
      <c r="G84" s="18">
        <v>689890</v>
      </c>
      <c r="H84" s="19">
        <f>IF(E84=0,0,(G84/E84)*100)</f>
        <v>100</v>
      </c>
    </row>
    <row r="85" spans="1:8" ht="47.25" x14ac:dyDescent="0.25">
      <c r="A85" s="12" t="s">
        <v>85</v>
      </c>
      <c r="B85" s="13" t="s">
        <v>86</v>
      </c>
      <c r="C85" s="14">
        <v>3444900</v>
      </c>
      <c r="D85" s="14">
        <v>3444900</v>
      </c>
      <c r="E85" s="14">
        <v>3444900</v>
      </c>
      <c r="F85" s="14">
        <v>3444900</v>
      </c>
      <c r="G85" s="14">
        <v>3444900</v>
      </c>
      <c r="H85" s="15">
        <f>IF(E85=0,0,(G85/E85)*100)</f>
        <v>100</v>
      </c>
    </row>
    <row r="86" spans="1:8" ht="31.5" x14ac:dyDescent="0.25">
      <c r="A86" s="16" t="s">
        <v>83</v>
      </c>
      <c r="B86" s="17" t="s">
        <v>84</v>
      </c>
      <c r="C86" s="18">
        <v>3444900</v>
      </c>
      <c r="D86" s="18">
        <v>3444900</v>
      </c>
      <c r="E86" s="18">
        <v>3444900</v>
      </c>
      <c r="F86" s="18">
        <v>3444900</v>
      </c>
      <c r="G86" s="18">
        <v>3444900</v>
      </c>
      <c r="H86" s="19">
        <f>IF(E86=0,0,(G86/E86)*100)</f>
        <v>100</v>
      </c>
    </row>
    <row r="87" spans="1:8" ht="31.5" x14ac:dyDescent="0.25">
      <c r="A87" s="12" t="s">
        <v>87</v>
      </c>
      <c r="B87" s="13" t="s">
        <v>88</v>
      </c>
      <c r="C87" s="14">
        <v>1140000</v>
      </c>
      <c r="D87" s="14">
        <v>741900</v>
      </c>
      <c r="E87" s="14">
        <v>339010</v>
      </c>
      <c r="F87" s="14">
        <v>339010</v>
      </c>
      <c r="G87" s="14">
        <v>339010</v>
      </c>
      <c r="H87" s="15">
        <f>IF(E87=0,0,(G87/E87)*100)</f>
        <v>100</v>
      </c>
    </row>
    <row r="88" spans="1:8" ht="31.5" x14ac:dyDescent="0.25">
      <c r="A88" s="16" t="s">
        <v>83</v>
      </c>
      <c r="B88" s="17" t="s">
        <v>84</v>
      </c>
      <c r="C88" s="18">
        <v>1140000</v>
      </c>
      <c r="D88" s="18">
        <v>741900</v>
      </c>
      <c r="E88" s="18">
        <v>339010</v>
      </c>
      <c r="F88" s="18">
        <v>339010</v>
      </c>
      <c r="G88" s="18">
        <v>339010</v>
      </c>
      <c r="H88" s="19">
        <f>IF(E88=0,0,(G88/E88)*100)</f>
        <v>100</v>
      </c>
    </row>
    <row r="89" spans="1:8" ht="47.25" x14ac:dyDescent="0.25">
      <c r="A89" s="12" t="s">
        <v>89</v>
      </c>
      <c r="B89" s="13" t="s">
        <v>90</v>
      </c>
      <c r="C89" s="14">
        <v>0</v>
      </c>
      <c r="D89" s="14">
        <v>60000</v>
      </c>
      <c r="E89" s="14">
        <v>60000</v>
      </c>
      <c r="F89" s="14">
        <v>0</v>
      </c>
      <c r="G89" s="14">
        <v>0</v>
      </c>
      <c r="H89" s="15">
        <f>IF(E89=0,0,(G89/E89)*100)</f>
        <v>0</v>
      </c>
    </row>
    <row r="90" spans="1:8" ht="31.5" x14ac:dyDescent="0.25">
      <c r="A90" s="16" t="s">
        <v>83</v>
      </c>
      <c r="B90" s="17" t="s">
        <v>84</v>
      </c>
      <c r="C90" s="18">
        <v>0</v>
      </c>
      <c r="D90" s="18">
        <v>60000</v>
      </c>
      <c r="E90" s="18">
        <v>60000</v>
      </c>
      <c r="F90" s="18">
        <v>0</v>
      </c>
      <c r="G90" s="18">
        <v>0</v>
      </c>
      <c r="H90" s="19">
        <f>IF(E90=0,0,(G90/E90)*100)</f>
        <v>0</v>
      </c>
    </row>
    <row r="91" spans="1:8" ht="47.25" x14ac:dyDescent="0.25">
      <c r="A91" s="12" t="s">
        <v>91</v>
      </c>
      <c r="B91" s="13" t="s">
        <v>30</v>
      </c>
      <c r="C91" s="14">
        <v>621200</v>
      </c>
      <c r="D91" s="14">
        <v>621200</v>
      </c>
      <c r="E91" s="14">
        <v>237270</v>
      </c>
      <c r="F91" s="14">
        <v>163380.68</v>
      </c>
      <c r="G91" s="14">
        <v>163380.68</v>
      </c>
      <c r="H91" s="15">
        <f>IF(E91=0,0,(G91/E91)*100)</f>
        <v>68.858549331984648</v>
      </c>
    </row>
    <row r="92" spans="1:8" x14ac:dyDescent="0.25">
      <c r="A92" s="16" t="s">
        <v>11</v>
      </c>
      <c r="B92" s="17" t="s">
        <v>12</v>
      </c>
      <c r="C92" s="18">
        <v>500000</v>
      </c>
      <c r="D92" s="18">
        <v>500000</v>
      </c>
      <c r="E92" s="18">
        <v>193500</v>
      </c>
      <c r="F92" s="18">
        <v>133918.59</v>
      </c>
      <c r="G92" s="18">
        <v>133918.59</v>
      </c>
      <c r="H92" s="19">
        <f>IF(E92=0,0,(G92/E92)*100)</f>
        <v>69.208573643410858</v>
      </c>
    </row>
    <row r="93" spans="1:8" x14ac:dyDescent="0.25">
      <c r="A93" s="16" t="s">
        <v>13</v>
      </c>
      <c r="B93" s="17" t="s">
        <v>14</v>
      </c>
      <c r="C93" s="18">
        <v>110000</v>
      </c>
      <c r="D93" s="18">
        <v>110000</v>
      </c>
      <c r="E93" s="18">
        <v>42570</v>
      </c>
      <c r="F93" s="18">
        <v>29462.09</v>
      </c>
      <c r="G93" s="18">
        <v>29462.09</v>
      </c>
      <c r="H93" s="19">
        <f>IF(E93=0,0,(G93/E93)*100)</f>
        <v>69.208574113225268</v>
      </c>
    </row>
    <row r="94" spans="1:8" x14ac:dyDescent="0.25">
      <c r="A94" s="16" t="s">
        <v>15</v>
      </c>
      <c r="B94" s="17" t="s">
        <v>16</v>
      </c>
      <c r="C94" s="18">
        <v>6000</v>
      </c>
      <c r="D94" s="18">
        <v>6000</v>
      </c>
      <c r="E94" s="18">
        <v>0</v>
      </c>
      <c r="F94" s="18">
        <v>0</v>
      </c>
      <c r="G94" s="18">
        <v>0</v>
      </c>
      <c r="H94" s="19">
        <f>IF(E94=0,0,(G94/E94)*100)</f>
        <v>0</v>
      </c>
    </row>
    <row r="95" spans="1:8" x14ac:dyDescent="0.25">
      <c r="A95" s="16" t="s">
        <v>17</v>
      </c>
      <c r="B95" s="17" t="s">
        <v>18</v>
      </c>
      <c r="C95" s="18">
        <v>4200</v>
      </c>
      <c r="D95" s="18">
        <v>4200</v>
      </c>
      <c r="E95" s="18">
        <v>1100</v>
      </c>
      <c r="F95" s="18">
        <v>0</v>
      </c>
      <c r="G95" s="18">
        <v>0</v>
      </c>
      <c r="H95" s="19">
        <f>IF(E95=0,0,(G95/E95)*100)</f>
        <v>0</v>
      </c>
    </row>
    <row r="96" spans="1:8" x14ac:dyDescent="0.25">
      <c r="A96" s="16" t="s">
        <v>73</v>
      </c>
      <c r="B96" s="17" t="s">
        <v>74</v>
      </c>
      <c r="C96" s="18">
        <v>1000</v>
      </c>
      <c r="D96" s="18">
        <v>1000</v>
      </c>
      <c r="E96" s="18">
        <v>100</v>
      </c>
      <c r="F96" s="18">
        <v>0</v>
      </c>
      <c r="G96" s="18">
        <v>0</v>
      </c>
      <c r="H96" s="19">
        <f>IF(E96=0,0,(G96/E96)*100)</f>
        <v>0</v>
      </c>
    </row>
    <row r="97" spans="1:8" ht="31.5" x14ac:dyDescent="0.25">
      <c r="A97" s="12" t="s">
        <v>92</v>
      </c>
      <c r="B97" s="13" t="s">
        <v>93</v>
      </c>
      <c r="C97" s="14">
        <v>19438290</v>
      </c>
      <c r="D97" s="14">
        <v>19249290</v>
      </c>
      <c r="E97" s="14">
        <v>7621070</v>
      </c>
      <c r="F97" s="14">
        <v>6144421.6399999997</v>
      </c>
      <c r="G97" s="14">
        <v>5723493.9699999997</v>
      </c>
      <c r="H97" s="15">
        <f>IF(E97=0,0,(G97/E97)*100)</f>
        <v>75.100923754800831</v>
      </c>
    </row>
    <row r="98" spans="1:8" x14ac:dyDescent="0.25">
      <c r="A98" s="16" t="s">
        <v>11</v>
      </c>
      <c r="B98" s="17" t="s">
        <v>12</v>
      </c>
      <c r="C98" s="18">
        <v>12356200</v>
      </c>
      <c r="D98" s="18">
        <v>12356200</v>
      </c>
      <c r="E98" s="18">
        <v>4920000</v>
      </c>
      <c r="F98" s="18">
        <v>4177343.28</v>
      </c>
      <c r="G98" s="18">
        <v>4177343.28</v>
      </c>
      <c r="H98" s="19">
        <f>IF(E98=0,0,(G98/E98)*100)</f>
        <v>84.905351219512198</v>
      </c>
    </row>
    <row r="99" spans="1:8" x14ac:dyDescent="0.25">
      <c r="A99" s="16" t="s">
        <v>13</v>
      </c>
      <c r="B99" s="17" t="s">
        <v>14</v>
      </c>
      <c r="C99" s="18">
        <v>2718360</v>
      </c>
      <c r="D99" s="18">
        <v>2718360</v>
      </c>
      <c r="E99" s="18">
        <v>1082400</v>
      </c>
      <c r="F99" s="18">
        <v>918901.81</v>
      </c>
      <c r="G99" s="18">
        <v>918901.81</v>
      </c>
      <c r="H99" s="19">
        <f>IF(E99=0,0,(G99/E99)*100)</f>
        <v>84.894845713229856</v>
      </c>
    </row>
    <row r="100" spans="1:8" x14ac:dyDescent="0.25">
      <c r="A100" s="16" t="s">
        <v>15</v>
      </c>
      <c r="B100" s="17" t="s">
        <v>16</v>
      </c>
      <c r="C100" s="18">
        <v>408600</v>
      </c>
      <c r="D100" s="18">
        <v>408600</v>
      </c>
      <c r="E100" s="18">
        <v>120250</v>
      </c>
      <c r="F100" s="18">
        <v>74128.2</v>
      </c>
      <c r="G100" s="18">
        <v>45122.8</v>
      </c>
      <c r="H100" s="19">
        <f>IF(E100=0,0,(G100/E100)*100)</f>
        <v>37.524158004158011</v>
      </c>
    </row>
    <row r="101" spans="1:8" x14ac:dyDescent="0.25">
      <c r="A101" s="16" t="s">
        <v>47</v>
      </c>
      <c r="B101" s="17" t="s">
        <v>48</v>
      </c>
      <c r="C101" s="18">
        <v>48400</v>
      </c>
      <c r="D101" s="18">
        <v>48400</v>
      </c>
      <c r="E101" s="18">
        <v>0</v>
      </c>
      <c r="F101" s="18">
        <v>0</v>
      </c>
      <c r="G101" s="18">
        <v>0</v>
      </c>
      <c r="H101" s="19">
        <f>IF(E101=0,0,(G101/E101)*100)</f>
        <v>0</v>
      </c>
    </row>
    <row r="102" spans="1:8" x14ac:dyDescent="0.25">
      <c r="A102" s="16" t="s">
        <v>94</v>
      </c>
      <c r="B102" s="17" t="s">
        <v>95</v>
      </c>
      <c r="C102" s="18">
        <v>1631380</v>
      </c>
      <c r="D102" s="18">
        <v>1431380</v>
      </c>
      <c r="E102" s="18">
        <v>300000</v>
      </c>
      <c r="F102" s="18">
        <v>300000</v>
      </c>
      <c r="G102" s="18">
        <v>246696.91</v>
      </c>
      <c r="H102" s="19">
        <f>IF(E102=0,0,(G102/E102)*100)</f>
        <v>82.232303333333334</v>
      </c>
    </row>
    <row r="103" spans="1:8" x14ac:dyDescent="0.25">
      <c r="A103" s="16" t="s">
        <v>17</v>
      </c>
      <c r="B103" s="17" t="s">
        <v>18</v>
      </c>
      <c r="C103" s="18">
        <v>213820</v>
      </c>
      <c r="D103" s="18">
        <v>213820</v>
      </c>
      <c r="E103" s="18">
        <v>75000</v>
      </c>
      <c r="F103" s="18">
        <v>60210</v>
      </c>
      <c r="G103" s="18">
        <v>46527.22</v>
      </c>
      <c r="H103" s="19">
        <f>IF(E103=0,0,(G103/E103)*100)</f>
        <v>62.036293333333333</v>
      </c>
    </row>
    <row r="104" spans="1:8" x14ac:dyDescent="0.25">
      <c r="A104" s="16" t="s">
        <v>73</v>
      </c>
      <c r="B104" s="17" t="s">
        <v>74</v>
      </c>
      <c r="C104" s="18">
        <v>0</v>
      </c>
      <c r="D104" s="18">
        <v>11000</v>
      </c>
      <c r="E104" s="18">
        <v>11000</v>
      </c>
      <c r="F104" s="18">
        <v>5000</v>
      </c>
      <c r="G104" s="18">
        <v>1144</v>
      </c>
      <c r="H104" s="19">
        <f>IF(E104=0,0,(G104/E104)*100)</f>
        <v>10.4</v>
      </c>
    </row>
    <row r="105" spans="1:8" x14ac:dyDescent="0.25">
      <c r="A105" s="16" t="s">
        <v>19</v>
      </c>
      <c r="B105" s="17" t="s">
        <v>20</v>
      </c>
      <c r="C105" s="18">
        <v>110580</v>
      </c>
      <c r="D105" s="18">
        <v>110580</v>
      </c>
      <c r="E105" s="18">
        <v>46580</v>
      </c>
      <c r="F105" s="18">
        <v>36580</v>
      </c>
      <c r="G105" s="18">
        <v>24351.49</v>
      </c>
      <c r="H105" s="19">
        <f>IF(E105=0,0,(G105/E105)*100)</f>
        <v>52.278853585229712</v>
      </c>
    </row>
    <row r="106" spans="1:8" x14ac:dyDescent="0.25">
      <c r="A106" s="16" t="s">
        <v>21</v>
      </c>
      <c r="B106" s="17" t="s">
        <v>22</v>
      </c>
      <c r="C106" s="18">
        <v>653140</v>
      </c>
      <c r="D106" s="18">
        <v>653140</v>
      </c>
      <c r="E106" s="18">
        <v>283500</v>
      </c>
      <c r="F106" s="18">
        <v>229240</v>
      </c>
      <c r="G106" s="18">
        <v>95432.25</v>
      </c>
      <c r="H106" s="19">
        <f>IF(E106=0,0,(G106/E106)*100)</f>
        <v>33.662169312169311</v>
      </c>
    </row>
    <row r="107" spans="1:8" x14ac:dyDescent="0.25">
      <c r="A107" s="16" t="s">
        <v>23</v>
      </c>
      <c r="B107" s="17" t="s">
        <v>24</v>
      </c>
      <c r="C107" s="18">
        <v>1141610</v>
      </c>
      <c r="D107" s="18">
        <v>1141610</v>
      </c>
      <c r="E107" s="18">
        <v>699440</v>
      </c>
      <c r="F107" s="18">
        <v>342570</v>
      </c>
      <c r="G107" s="18">
        <v>167748.07999999999</v>
      </c>
      <c r="H107" s="19">
        <f>IF(E107=0,0,(G107/E107)*100)</f>
        <v>23.983197986960995</v>
      </c>
    </row>
    <row r="108" spans="1:8" ht="31.5" x14ac:dyDescent="0.25">
      <c r="A108" s="16" t="s">
        <v>75</v>
      </c>
      <c r="B108" s="17" t="s">
        <v>76</v>
      </c>
      <c r="C108" s="18">
        <v>136600</v>
      </c>
      <c r="D108" s="18">
        <v>136600</v>
      </c>
      <c r="E108" s="18">
        <v>68300</v>
      </c>
      <c r="F108" s="18">
        <v>0</v>
      </c>
      <c r="G108" s="18">
        <v>0</v>
      </c>
      <c r="H108" s="19">
        <f>IF(E108=0,0,(G108/E108)*100)</f>
        <v>0</v>
      </c>
    </row>
    <row r="109" spans="1:8" ht="47.25" x14ac:dyDescent="0.25">
      <c r="A109" s="16" t="s">
        <v>25</v>
      </c>
      <c r="B109" s="17" t="s">
        <v>26</v>
      </c>
      <c r="C109" s="18">
        <v>5000</v>
      </c>
      <c r="D109" s="18">
        <v>5000</v>
      </c>
      <c r="E109" s="18">
        <v>5000</v>
      </c>
      <c r="F109" s="18">
        <v>0</v>
      </c>
      <c r="G109" s="18">
        <v>0</v>
      </c>
      <c r="H109" s="19">
        <f>IF(E109=0,0,(G109/E109)*100)</f>
        <v>0</v>
      </c>
    </row>
    <row r="110" spans="1:8" x14ac:dyDescent="0.25">
      <c r="A110" s="16" t="s">
        <v>39</v>
      </c>
      <c r="B110" s="17" t="s">
        <v>40</v>
      </c>
      <c r="C110" s="18">
        <v>4600</v>
      </c>
      <c r="D110" s="18">
        <v>4600</v>
      </c>
      <c r="E110" s="18">
        <v>4600</v>
      </c>
      <c r="F110" s="18">
        <v>0</v>
      </c>
      <c r="G110" s="18">
        <v>0</v>
      </c>
      <c r="H110" s="19">
        <f>IF(E110=0,0,(G110/E110)*100)</f>
        <v>0</v>
      </c>
    </row>
    <row r="111" spans="1:8" x14ac:dyDescent="0.25">
      <c r="A111" s="16" t="s">
        <v>27</v>
      </c>
      <c r="B111" s="17" t="s">
        <v>28</v>
      </c>
      <c r="C111" s="18">
        <v>10000</v>
      </c>
      <c r="D111" s="18">
        <v>10000</v>
      </c>
      <c r="E111" s="18">
        <v>5000</v>
      </c>
      <c r="F111" s="18">
        <v>448.35</v>
      </c>
      <c r="G111" s="18">
        <v>226.13</v>
      </c>
      <c r="H111" s="19">
        <f>IF(E111=0,0,(G111/E111)*100)</f>
        <v>4.5226000000000006</v>
      </c>
    </row>
    <row r="112" spans="1:8" ht="63" x14ac:dyDescent="0.25">
      <c r="A112" s="12" t="s">
        <v>96</v>
      </c>
      <c r="B112" s="13" t="s">
        <v>97</v>
      </c>
      <c r="C112" s="14">
        <v>70376399</v>
      </c>
      <c r="D112" s="14">
        <v>76232866</v>
      </c>
      <c r="E112" s="14">
        <v>30518967</v>
      </c>
      <c r="F112" s="14">
        <v>23003006.109999999</v>
      </c>
      <c r="G112" s="14">
        <v>22204858.899999999</v>
      </c>
      <c r="H112" s="15">
        <f>IF(E112=0,0,(G112/E112)*100)</f>
        <v>72.757570398762184</v>
      </c>
    </row>
    <row r="113" spans="1:8" x14ac:dyDescent="0.25">
      <c r="A113" s="16" t="s">
        <v>11</v>
      </c>
      <c r="B113" s="17" t="s">
        <v>12</v>
      </c>
      <c r="C113" s="18">
        <v>47957765</v>
      </c>
      <c r="D113" s="18">
        <v>51910876</v>
      </c>
      <c r="E113" s="18">
        <v>20590870</v>
      </c>
      <c r="F113" s="18">
        <v>16378755.359999999</v>
      </c>
      <c r="G113" s="18">
        <v>16378755.359999999</v>
      </c>
      <c r="H113" s="19">
        <f>IF(E113=0,0,(G113/E113)*100)</f>
        <v>79.543775275158353</v>
      </c>
    </row>
    <row r="114" spans="1:8" x14ac:dyDescent="0.25">
      <c r="A114" s="16" t="s">
        <v>13</v>
      </c>
      <c r="B114" s="17" t="s">
        <v>14</v>
      </c>
      <c r="C114" s="18">
        <v>10550713</v>
      </c>
      <c r="D114" s="18">
        <v>11420406</v>
      </c>
      <c r="E114" s="18">
        <v>4529996</v>
      </c>
      <c r="F114" s="18">
        <v>3588293.06</v>
      </c>
      <c r="G114" s="18">
        <v>3588293.06</v>
      </c>
      <c r="H114" s="19">
        <f>IF(E114=0,0,(G114/E114)*100)</f>
        <v>79.211837273145491</v>
      </c>
    </row>
    <row r="115" spans="1:8" x14ac:dyDescent="0.25">
      <c r="A115" s="16" t="s">
        <v>15</v>
      </c>
      <c r="B115" s="17" t="s">
        <v>16</v>
      </c>
      <c r="C115" s="18">
        <v>700000</v>
      </c>
      <c r="D115" s="18">
        <v>1282465</v>
      </c>
      <c r="E115" s="18">
        <v>382465</v>
      </c>
      <c r="F115" s="18">
        <v>239113</v>
      </c>
      <c r="G115" s="18">
        <v>77490.740000000005</v>
      </c>
      <c r="H115" s="19">
        <f>IF(E115=0,0,(G115/E115)*100)</f>
        <v>20.260870929366089</v>
      </c>
    </row>
    <row r="116" spans="1:8" x14ac:dyDescent="0.25">
      <c r="A116" s="16" t="s">
        <v>47</v>
      </c>
      <c r="B116" s="17" t="s">
        <v>48</v>
      </c>
      <c r="C116" s="18">
        <v>50000</v>
      </c>
      <c r="D116" s="18">
        <v>50000</v>
      </c>
      <c r="E116" s="18">
        <v>50000</v>
      </c>
      <c r="F116" s="18">
        <v>0</v>
      </c>
      <c r="G116" s="18">
        <v>0</v>
      </c>
      <c r="H116" s="19">
        <f>IF(E116=0,0,(G116/E116)*100)</f>
        <v>0</v>
      </c>
    </row>
    <row r="117" spans="1:8" x14ac:dyDescent="0.25">
      <c r="A117" s="16" t="s">
        <v>94</v>
      </c>
      <c r="B117" s="17" t="s">
        <v>95</v>
      </c>
      <c r="C117" s="18">
        <v>3369540</v>
      </c>
      <c r="D117" s="18">
        <v>2869540</v>
      </c>
      <c r="E117" s="18">
        <v>1050000</v>
      </c>
      <c r="F117" s="18">
        <v>800000</v>
      </c>
      <c r="G117" s="18">
        <v>508250.85</v>
      </c>
      <c r="H117" s="19">
        <f>IF(E117=0,0,(G117/E117)*100)</f>
        <v>48.404842857142853</v>
      </c>
    </row>
    <row r="118" spans="1:8" x14ac:dyDescent="0.25">
      <c r="A118" s="16" t="s">
        <v>17</v>
      </c>
      <c r="B118" s="17" t="s">
        <v>18</v>
      </c>
      <c r="C118" s="18">
        <v>945701</v>
      </c>
      <c r="D118" s="18">
        <v>1876899</v>
      </c>
      <c r="E118" s="18">
        <v>737390</v>
      </c>
      <c r="F118" s="18">
        <v>387989.12</v>
      </c>
      <c r="G118" s="18">
        <v>369496.29</v>
      </c>
      <c r="H118" s="19">
        <f>IF(E118=0,0,(G118/E118)*100)</f>
        <v>50.108665699290746</v>
      </c>
    </row>
    <row r="119" spans="1:8" x14ac:dyDescent="0.25">
      <c r="A119" s="16" t="s">
        <v>73</v>
      </c>
      <c r="B119" s="17" t="s">
        <v>74</v>
      </c>
      <c r="C119" s="18">
        <v>30000</v>
      </c>
      <c r="D119" s="18">
        <v>50000</v>
      </c>
      <c r="E119" s="18">
        <v>30000</v>
      </c>
      <c r="F119" s="18">
        <v>7500</v>
      </c>
      <c r="G119" s="18">
        <v>5104.5</v>
      </c>
      <c r="H119" s="19">
        <f>IF(E119=0,0,(G119/E119)*100)</f>
        <v>17.015000000000001</v>
      </c>
    </row>
    <row r="120" spans="1:8" x14ac:dyDescent="0.25">
      <c r="A120" s="16" t="s">
        <v>19</v>
      </c>
      <c r="B120" s="17" t="s">
        <v>20</v>
      </c>
      <c r="C120" s="18">
        <v>169080</v>
      </c>
      <c r="D120" s="18">
        <v>169080</v>
      </c>
      <c r="E120" s="18">
        <v>70740</v>
      </c>
      <c r="F120" s="18">
        <v>54850</v>
      </c>
      <c r="G120" s="18">
        <v>21645.119999999999</v>
      </c>
      <c r="H120" s="19">
        <f>IF(E120=0,0,(G120/E120)*100)</f>
        <v>30.598134011874468</v>
      </c>
    </row>
    <row r="121" spans="1:8" x14ac:dyDescent="0.25">
      <c r="A121" s="16" t="s">
        <v>21</v>
      </c>
      <c r="B121" s="17" t="s">
        <v>22</v>
      </c>
      <c r="C121" s="18">
        <v>1429110</v>
      </c>
      <c r="D121" s="18">
        <v>1429110</v>
      </c>
      <c r="E121" s="18">
        <v>635520</v>
      </c>
      <c r="F121" s="18">
        <v>530510</v>
      </c>
      <c r="G121" s="18">
        <v>362763</v>
      </c>
      <c r="H121" s="19">
        <f>IF(E121=0,0,(G121/E121)*100)</f>
        <v>57.081287764350449</v>
      </c>
    </row>
    <row r="122" spans="1:8" x14ac:dyDescent="0.25">
      <c r="A122" s="16" t="s">
        <v>23</v>
      </c>
      <c r="B122" s="17" t="s">
        <v>24</v>
      </c>
      <c r="C122" s="18">
        <v>5136390</v>
      </c>
      <c r="D122" s="18">
        <v>5136390</v>
      </c>
      <c r="E122" s="18">
        <v>2418886</v>
      </c>
      <c r="F122" s="18">
        <v>1014826.11</v>
      </c>
      <c r="G122" s="18">
        <v>892414.66</v>
      </c>
      <c r="H122" s="19">
        <f>IF(E122=0,0,(G122/E122)*100)</f>
        <v>36.893622105382399</v>
      </c>
    </row>
    <row r="123" spans="1:8" ht="47.25" x14ac:dyDescent="0.25">
      <c r="A123" s="16" t="s">
        <v>25</v>
      </c>
      <c r="B123" s="17" t="s">
        <v>26</v>
      </c>
      <c r="C123" s="18">
        <v>20000</v>
      </c>
      <c r="D123" s="18">
        <v>20000</v>
      </c>
      <c r="E123" s="18">
        <v>10000</v>
      </c>
      <c r="F123" s="18">
        <v>0</v>
      </c>
      <c r="G123" s="18">
        <v>0</v>
      </c>
      <c r="H123" s="19">
        <f>IF(E123=0,0,(G123/E123)*100)</f>
        <v>0</v>
      </c>
    </row>
    <row r="124" spans="1:8" x14ac:dyDescent="0.25">
      <c r="A124" s="16" t="s">
        <v>39</v>
      </c>
      <c r="B124" s="17" t="s">
        <v>40</v>
      </c>
      <c r="C124" s="18">
        <v>8100</v>
      </c>
      <c r="D124" s="18">
        <v>8100</v>
      </c>
      <c r="E124" s="18">
        <v>8100</v>
      </c>
      <c r="F124" s="18">
        <v>0</v>
      </c>
      <c r="G124" s="18">
        <v>0</v>
      </c>
      <c r="H124" s="19">
        <f>IF(E124=0,0,(G124/E124)*100)</f>
        <v>0</v>
      </c>
    </row>
    <row r="125" spans="1:8" x14ac:dyDescent="0.25">
      <c r="A125" s="16" t="s">
        <v>27</v>
      </c>
      <c r="B125" s="17" t="s">
        <v>28</v>
      </c>
      <c r="C125" s="18">
        <v>10000</v>
      </c>
      <c r="D125" s="18">
        <v>10000</v>
      </c>
      <c r="E125" s="18">
        <v>5000</v>
      </c>
      <c r="F125" s="18">
        <v>1169.46</v>
      </c>
      <c r="G125" s="18">
        <v>645.32000000000005</v>
      </c>
      <c r="H125" s="19">
        <f>IF(E125=0,0,(G125/E125)*100)</f>
        <v>12.906400000000001</v>
      </c>
    </row>
    <row r="126" spans="1:8" ht="31.5" x14ac:dyDescent="0.25">
      <c r="A126" s="12" t="s">
        <v>98</v>
      </c>
      <c r="B126" s="13" t="s">
        <v>99</v>
      </c>
      <c r="C126" s="14">
        <v>644820</v>
      </c>
      <c r="D126" s="14">
        <v>644820</v>
      </c>
      <c r="E126" s="14">
        <v>257380</v>
      </c>
      <c r="F126" s="14">
        <v>247523.11</v>
      </c>
      <c r="G126" s="14">
        <v>238248.11</v>
      </c>
      <c r="H126" s="15">
        <f>IF(E126=0,0,(G126/E126)*100)</f>
        <v>92.566675732380133</v>
      </c>
    </row>
    <row r="127" spans="1:8" x14ac:dyDescent="0.25">
      <c r="A127" s="16" t="s">
        <v>11</v>
      </c>
      <c r="B127" s="17" t="s">
        <v>12</v>
      </c>
      <c r="C127" s="18">
        <v>490800</v>
      </c>
      <c r="D127" s="18">
        <v>490800</v>
      </c>
      <c r="E127" s="18">
        <v>192000</v>
      </c>
      <c r="F127" s="18">
        <v>186904.16</v>
      </c>
      <c r="G127" s="18">
        <v>186904.16</v>
      </c>
      <c r="H127" s="19">
        <f>IF(E127=0,0,(G127/E127)*100)</f>
        <v>97.345916666666668</v>
      </c>
    </row>
    <row r="128" spans="1:8" x14ac:dyDescent="0.25">
      <c r="A128" s="16" t="s">
        <v>13</v>
      </c>
      <c r="B128" s="17" t="s">
        <v>14</v>
      </c>
      <c r="C128" s="18">
        <v>107980</v>
      </c>
      <c r="D128" s="18">
        <v>107980</v>
      </c>
      <c r="E128" s="18">
        <v>42240</v>
      </c>
      <c r="F128" s="18">
        <v>41118.949999999997</v>
      </c>
      <c r="G128" s="18">
        <v>41118.949999999997</v>
      </c>
      <c r="H128" s="19">
        <f>IF(E128=0,0,(G128/E128)*100)</f>
        <v>97.345999053030297</v>
      </c>
    </row>
    <row r="129" spans="1:8" x14ac:dyDescent="0.25">
      <c r="A129" s="16" t="s">
        <v>15</v>
      </c>
      <c r="B129" s="17" t="s">
        <v>16</v>
      </c>
      <c r="C129" s="18">
        <v>16500</v>
      </c>
      <c r="D129" s="18">
        <v>16500</v>
      </c>
      <c r="E129" s="18">
        <v>8000</v>
      </c>
      <c r="F129" s="18">
        <v>8000</v>
      </c>
      <c r="G129" s="18">
        <v>6800</v>
      </c>
      <c r="H129" s="19">
        <f>IF(E129=0,0,(G129/E129)*100)</f>
        <v>85</v>
      </c>
    </row>
    <row r="130" spans="1:8" x14ac:dyDescent="0.25">
      <c r="A130" s="16" t="s">
        <v>17</v>
      </c>
      <c r="B130" s="17" t="s">
        <v>18</v>
      </c>
      <c r="C130" s="18">
        <v>23000</v>
      </c>
      <c r="D130" s="18">
        <v>23000</v>
      </c>
      <c r="E130" s="18">
        <v>13000</v>
      </c>
      <c r="F130" s="18">
        <v>11500</v>
      </c>
      <c r="G130" s="18">
        <v>3425</v>
      </c>
      <c r="H130" s="19">
        <f>IF(E130=0,0,(G130/E130)*100)</f>
        <v>26.346153846153847</v>
      </c>
    </row>
    <row r="131" spans="1:8" x14ac:dyDescent="0.25">
      <c r="A131" s="16" t="s">
        <v>73</v>
      </c>
      <c r="B131" s="17" t="s">
        <v>74</v>
      </c>
      <c r="C131" s="18">
        <v>5000</v>
      </c>
      <c r="D131" s="18">
        <v>5000</v>
      </c>
      <c r="E131" s="18">
        <v>600</v>
      </c>
      <c r="F131" s="18">
        <v>0</v>
      </c>
      <c r="G131" s="18">
        <v>0</v>
      </c>
      <c r="H131" s="19">
        <f>IF(E131=0,0,(G131/E131)*100)</f>
        <v>0</v>
      </c>
    </row>
    <row r="132" spans="1:8" ht="47.25" x14ac:dyDescent="0.25">
      <c r="A132" s="16" t="s">
        <v>25</v>
      </c>
      <c r="B132" s="17" t="s">
        <v>26</v>
      </c>
      <c r="C132" s="18">
        <v>1540</v>
      </c>
      <c r="D132" s="18">
        <v>1540</v>
      </c>
      <c r="E132" s="18">
        <v>1540</v>
      </c>
      <c r="F132" s="18">
        <v>0</v>
      </c>
      <c r="G132" s="18">
        <v>0</v>
      </c>
      <c r="H132" s="19">
        <f>IF(E132=0,0,(G132/E132)*100)</f>
        <v>0</v>
      </c>
    </row>
    <row r="133" spans="1:8" ht="31.5" x14ac:dyDescent="0.25">
      <c r="A133" s="12" t="s">
        <v>100</v>
      </c>
      <c r="B133" s="13" t="s">
        <v>101</v>
      </c>
      <c r="C133" s="14">
        <v>1686960</v>
      </c>
      <c r="D133" s="14">
        <v>1825550</v>
      </c>
      <c r="E133" s="14">
        <v>780801</v>
      </c>
      <c r="F133" s="14">
        <v>631614.48</v>
      </c>
      <c r="G133" s="14">
        <v>613934.48</v>
      </c>
      <c r="H133" s="15">
        <f>IF(E133=0,0,(G133/E133)*100)</f>
        <v>78.628802985651916</v>
      </c>
    </row>
    <row r="134" spans="1:8" x14ac:dyDescent="0.25">
      <c r="A134" s="16" t="s">
        <v>11</v>
      </c>
      <c r="B134" s="17" t="s">
        <v>12</v>
      </c>
      <c r="C134" s="18">
        <v>1300000</v>
      </c>
      <c r="D134" s="18">
        <v>1413600</v>
      </c>
      <c r="E134" s="18">
        <v>591345</v>
      </c>
      <c r="F134" s="18">
        <v>473843.5</v>
      </c>
      <c r="G134" s="18">
        <v>473843.5</v>
      </c>
      <c r="H134" s="19">
        <f>IF(E134=0,0,(G134/E134)*100)</f>
        <v>80.12978887113276</v>
      </c>
    </row>
    <row r="135" spans="1:8" x14ac:dyDescent="0.25">
      <c r="A135" s="16" t="s">
        <v>13</v>
      </c>
      <c r="B135" s="17" t="s">
        <v>14</v>
      </c>
      <c r="C135" s="18">
        <v>286000</v>
      </c>
      <c r="D135" s="18">
        <v>310990</v>
      </c>
      <c r="E135" s="18">
        <v>130096</v>
      </c>
      <c r="F135" s="18">
        <v>107190.98</v>
      </c>
      <c r="G135" s="18">
        <v>107190.98</v>
      </c>
      <c r="H135" s="19">
        <f>IF(E135=0,0,(G135/E135)*100)</f>
        <v>82.393755380641991</v>
      </c>
    </row>
    <row r="136" spans="1:8" x14ac:dyDescent="0.25">
      <c r="A136" s="16" t="s">
        <v>15</v>
      </c>
      <c r="B136" s="17" t="s">
        <v>16</v>
      </c>
      <c r="C136" s="18">
        <v>39200</v>
      </c>
      <c r="D136" s="18">
        <v>39200</v>
      </c>
      <c r="E136" s="18">
        <v>19500</v>
      </c>
      <c r="F136" s="18">
        <v>18500</v>
      </c>
      <c r="G136" s="18">
        <v>15580</v>
      </c>
      <c r="H136" s="19">
        <f>IF(E136=0,0,(G136/E136)*100)</f>
        <v>79.897435897435898</v>
      </c>
    </row>
    <row r="137" spans="1:8" x14ac:dyDescent="0.25">
      <c r="A137" s="16" t="s">
        <v>17</v>
      </c>
      <c r="B137" s="17" t="s">
        <v>18</v>
      </c>
      <c r="C137" s="18">
        <v>50600</v>
      </c>
      <c r="D137" s="18">
        <v>50600</v>
      </c>
      <c r="E137" s="18">
        <v>31600</v>
      </c>
      <c r="F137" s="18">
        <v>31600</v>
      </c>
      <c r="G137" s="18">
        <v>17080</v>
      </c>
      <c r="H137" s="19">
        <f>IF(E137=0,0,(G137/E137)*100)</f>
        <v>54.050632911392405</v>
      </c>
    </row>
    <row r="138" spans="1:8" x14ac:dyDescent="0.25">
      <c r="A138" s="16" t="s">
        <v>73</v>
      </c>
      <c r="B138" s="17" t="s">
        <v>74</v>
      </c>
      <c r="C138" s="18">
        <v>5000</v>
      </c>
      <c r="D138" s="18">
        <v>5000</v>
      </c>
      <c r="E138" s="18">
        <v>2100</v>
      </c>
      <c r="F138" s="18">
        <v>480</v>
      </c>
      <c r="G138" s="18">
        <v>240</v>
      </c>
      <c r="H138" s="19">
        <f>IF(E138=0,0,(G138/E138)*100)</f>
        <v>11.428571428571429</v>
      </c>
    </row>
    <row r="139" spans="1:8" ht="47.25" x14ac:dyDescent="0.25">
      <c r="A139" s="16" t="s">
        <v>25</v>
      </c>
      <c r="B139" s="17" t="s">
        <v>26</v>
      </c>
      <c r="C139" s="18">
        <v>6160</v>
      </c>
      <c r="D139" s="18">
        <v>6160</v>
      </c>
      <c r="E139" s="18">
        <v>6160</v>
      </c>
      <c r="F139" s="18">
        <v>0</v>
      </c>
      <c r="G139" s="18">
        <v>0</v>
      </c>
      <c r="H139" s="19">
        <f>IF(E139=0,0,(G139/E139)*100)</f>
        <v>0</v>
      </c>
    </row>
    <row r="140" spans="1:8" ht="31.5" x14ac:dyDescent="0.25">
      <c r="A140" s="12" t="s">
        <v>102</v>
      </c>
      <c r="B140" s="13" t="s">
        <v>103</v>
      </c>
      <c r="C140" s="14">
        <v>28860</v>
      </c>
      <c r="D140" s="14">
        <v>28860</v>
      </c>
      <c r="E140" s="14">
        <v>4810</v>
      </c>
      <c r="F140" s="14">
        <v>0</v>
      </c>
      <c r="G140" s="14">
        <v>0</v>
      </c>
      <c r="H140" s="15">
        <f>IF(E140=0,0,(G140/E140)*100)</f>
        <v>0</v>
      </c>
    </row>
    <row r="141" spans="1:8" x14ac:dyDescent="0.25">
      <c r="A141" s="16" t="s">
        <v>39</v>
      </c>
      <c r="B141" s="17" t="s">
        <v>40</v>
      </c>
      <c r="C141" s="18">
        <v>28860</v>
      </c>
      <c r="D141" s="18">
        <v>28860</v>
      </c>
      <c r="E141" s="18">
        <v>4810</v>
      </c>
      <c r="F141" s="18">
        <v>0</v>
      </c>
      <c r="G141" s="18">
        <v>0</v>
      </c>
      <c r="H141" s="19">
        <f>IF(E141=0,0,(G141/E141)*100)</f>
        <v>0</v>
      </c>
    </row>
    <row r="142" spans="1:8" ht="31.5" x14ac:dyDescent="0.25">
      <c r="A142" s="12" t="s">
        <v>104</v>
      </c>
      <c r="B142" s="13" t="s">
        <v>105</v>
      </c>
      <c r="C142" s="14">
        <v>0</v>
      </c>
      <c r="D142" s="14">
        <v>50000</v>
      </c>
      <c r="E142" s="14">
        <v>0</v>
      </c>
      <c r="F142" s="14">
        <v>0</v>
      </c>
      <c r="G142" s="14">
        <v>0</v>
      </c>
      <c r="H142" s="15">
        <f>IF(E142=0,0,(G142/E142)*100)</f>
        <v>0</v>
      </c>
    </row>
    <row r="143" spans="1:8" x14ac:dyDescent="0.25">
      <c r="A143" s="16" t="s">
        <v>39</v>
      </c>
      <c r="B143" s="17" t="s">
        <v>40</v>
      </c>
      <c r="C143" s="18">
        <v>0</v>
      </c>
      <c r="D143" s="18">
        <v>50000</v>
      </c>
      <c r="E143" s="18">
        <v>0</v>
      </c>
      <c r="F143" s="18">
        <v>0</v>
      </c>
      <c r="G143" s="18">
        <v>0</v>
      </c>
      <c r="H143" s="19">
        <f>IF(E143=0,0,(G143/E143)*100)</f>
        <v>0</v>
      </c>
    </row>
    <row r="144" spans="1:8" ht="78.75" x14ac:dyDescent="0.25">
      <c r="A144" s="12" t="s">
        <v>106</v>
      </c>
      <c r="B144" s="13" t="s">
        <v>107</v>
      </c>
      <c r="C144" s="14">
        <v>661550</v>
      </c>
      <c r="D144" s="14">
        <v>661550</v>
      </c>
      <c r="E144" s="14">
        <v>500000</v>
      </c>
      <c r="F144" s="14">
        <v>0</v>
      </c>
      <c r="G144" s="14">
        <v>0</v>
      </c>
      <c r="H144" s="15">
        <f>IF(E144=0,0,(G144/E144)*100)</f>
        <v>0</v>
      </c>
    </row>
    <row r="145" spans="1:8" x14ac:dyDescent="0.25">
      <c r="A145" s="16" t="s">
        <v>15</v>
      </c>
      <c r="B145" s="17" t="s">
        <v>16</v>
      </c>
      <c r="C145" s="18">
        <v>31550</v>
      </c>
      <c r="D145" s="18">
        <v>31550</v>
      </c>
      <c r="E145" s="18">
        <v>0</v>
      </c>
      <c r="F145" s="18">
        <v>0</v>
      </c>
      <c r="G145" s="18">
        <v>0</v>
      </c>
      <c r="H145" s="19">
        <f>IF(E145=0,0,(G145/E145)*100)</f>
        <v>0</v>
      </c>
    </row>
    <row r="146" spans="1:8" x14ac:dyDescent="0.25">
      <c r="A146" s="16" t="s">
        <v>94</v>
      </c>
      <c r="B146" s="17" t="s">
        <v>95</v>
      </c>
      <c r="C146" s="18">
        <v>130000</v>
      </c>
      <c r="D146" s="18">
        <v>130000</v>
      </c>
      <c r="E146" s="18">
        <v>0</v>
      </c>
      <c r="F146" s="18">
        <v>0</v>
      </c>
      <c r="G146" s="18">
        <v>0</v>
      </c>
      <c r="H146" s="19">
        <f>IF(E146=0,0,(G146/E146)*100)</f>
        <v>0</v>
      </c>
    </row>
    <row r="147" spans="1:8" x14ac:dyDescent="0.25">
      <c r="A147" s="16" t="s">
        <v>39</v>
      </c>
      <c r="B147" s="17" t="s">
        <v>40</v>
      </c>
      <c r="C147" s="18">
        <v>500000</v>
      </c>
      <c r="D147" s="18">
        <v>500000</v>
      </c>
      <c r="E147" s="18">
        <v>500000</v>
      </c>
      <c r="F147" s="18">
        <v>0</v>
      </c>
      <c r="G147" s="18">
        <v>0</v>
      </c>
      <c r="H147" s="19">
        <f>IF(E147=0,0,(G147/E147)*100)</f>
        <v>0</v>
      </c>
    </row>
    <row r="148" spans="1:8" ht="47.25" x14ac:dyDescent="0.25">
      <c r="A148" s="12" t="s">
        <v>108</v>
      </c>
      <c r="B148" s="13" t="s">
        <v>109</v>
      </c>
      <c r="C148" s="14">
        <v>1040500</v>
      </c>
      <c r="D148" s="14">
        <v>951910</v>
      </c>
      <c r="E148" s="14">
        <v>380239</v>
      </c>
      <c r="F148" s="14">
        <v>217421.83</v>
      </c>
      <c r="G148" s="14">
        <v>217421.83</v>
      </c>
      <c r="H148" s="15">
        <f>IF(E148=0,0,(G148/E148)*100)</f>
        <v>57.180307648610473</v>
      </c>
    </row>
    <row r="149" spans="1:8" x14ac:dyDescent="0.25">
      <c r="A149" s="16" t="s">
        <v>11</v>
      </c>
      <c r="B149" s="17" t="s">
        <v>12</v>
      </c>
      <c r="C149" s="18">
        <v>750000</v>
      </c>
      <c r="D149" s="18">
        <v>636400</v>
      </c>
      <c r="E149" s="18">
        <v>252655</v>
      </c>
      <c r="F149" s="18">
        <v>178214.62</v>
      </c>
      <c r="G149" s="18">
        <v>178214.62</v>
      </c>
      <c r="H149" s="19">
        <f>IF(E149=0,0,(G149/E149)*100)</f>
        <v>70.536747739011702</v>
      </c>
    </row>
    <row r="150" spans="1:8" x14ac:dyDescent="0.25">
      <c r="A150" s="16" t="s">
        <v>13</v>
      </c>
      <c r="B150" s="17" t="s">
        <v>14</v>
      </c>
      <c r="C150" s="18">
        <v>165000</v>
      </c>
      <c r="D150" s="18">
        <v>140010</v>
      </c>
      <c r="E150" s="18">
        <v>55584</v>
      </c>
      <c r="F150" s="18">
        <v>39207.21</v>
      </c>
      <c r="G150" s="18">
        <v>39207.21</v>
      </c>
      <c r="H150" s="19">
        <f>IF(E150=0,0,(G150/E150)*100)</f>
        <v>70.536863126079439</v>
      </c>
    </row>
    <row r="151" spans="1:8" x14ac:dyDescent="0.25">
      <c r="A151" s="16" t="s">
        <v>15</v>
      </c>
      <c r="B151" s="17" t="s">
        <v>16</v>
      </c>
      <c r="C151" s="18">
        <v>16000</v>
      </c>
      <c r="D151" s="18">
        <v>66000</v>
      </c>
      <c r="E151" s="18">
        <v>16000</v>
      </c>
      <c r="F151" s="18">
        <v>0</v>
      </c>
      <c r="G151" s="18">
        <v>0</v>
      </c>
      <c r="H151" s="19">
        <f>IF(E151=0,0,(G151/E151)*100)</f>
        <v>0</v>
      </c>
    </row>
    <row r="152" spans="1:8" x14ac:dyDescent="0.25">
      <c r="A152" s="16" t="s">
        <v>47</v>
      </c>
      <c r="B152" s="17" t="s">
        <v>48</v>
      </c>
      <c r="C152" s="18">
        <v>2500</v>
      </c>
      <c r="D152" s="18">
        <v>2500</v>
      </c>
      <c r="E152" s="18">
        <v>2500</v>
      </c>
      <c r="F152" s="18">
        <v>0</v>
      </c>
      <c r="G152" s="18">
        <v>0</v>
      </c>
      <c r="H152" s="19">
        <f>IF(E152=0,0,(G152/E152)*100)</f>
        <v>0</v>
      </c>
    </row>
    <row r="153" spans="1:8" x14ac:dyDescent="0.25">
      <c r="A153" s="16" t="s">
        <v>17</v>
      </c>
      <c r="B153" s="17" t="s">
        <v>18</v>
      </c>
      <c r="C153" s="18">
        <v>42000</v>
      </c>
      <c r="D153" s="18">
        <v>42000</v>
      </c>
      <c r="E153" s="18">
        <v>21000</v>
      </c>
      <c r="F153" s="18">
        <v>0</v>
      </c>
      <c r="G153" s="18">
        <v>0</v>
      </c>
      <c r="H153" s="19">
        <f>IF(E153=0,0,(G153/E153)*100)</f>
        <v>0</v>
      </c>
    </row>
    <row r="154" spans="1:8" x14ac:dyDescent="0.25">
      <c r="A154" s="16" t="s">
        <v>73</v>
      </c>
      <c r="B154" s="17" t="s">
        <v>74</v>
      </c>
      <c r="C154" s="18">
        <v>65000</v>
      </c>
      <c r="D154" s="18">
        <v>65000</v>
      </c>
      <c r="E154" s="18">
        <v>32500</v>
      </c>
      <c r="F154" s="18">
        <v>0</v>
      </c>
      <c r="G154" s="18">
        <v>0</v>
      </c>
      <c r="H154" s="19">
        <f>IF(E154=0,0,(G154/E154)*100)</f>
        <v>0</v>
      </c>
    </row>
    <row r="155" spans="1:8" ht="31.5" x14ac:dyDescent="0.25">
      <c r="A155" s="12" t="s">
        <v>110</v>
      </c>
      <c r="B155" s="13" t="s">
        <v>111</v>
      </c>
      <c r="C155" s="14">
        <v>1390560</v>
      </c>
      <c r="D155" s="14">
        <v>1490380</v>
      </c>
      <c r="E155" s="14">
        <v>647935</v>
      </c>
      <c r="F155" s="14">
        <v>285463.25</v>
      </c>
      <c r="G155" s="14">
        <v>276212.28999999998</v>
      </c>
      <c r="H155" s="15">
        <f>IF(E155=0,0,(G155/E155)*100)</f>
        <v>42.62962951530632</v>
      </c>
    </row>
    <row r="156" spans="1:8" x14ac:dyDescent="0.25">
      <c r="A156" s="16" t="s">
        <v>11</v>
      </c>
      <c r="B156" s="17" t="s">
        <v>12</v>
      </c>
      <c r="C156" s="18">
        <v>822700</v>
      </c>
      <c r="D156" s="18">
        <v>822700</v>
      </c>
      <c r="E156" s="18">
        <v>331300</v>
      </c>
      <c r="F156" s="18">
        <v>214155.82</v>
      </c>
      <c r="G156" s="18">
        <v>214155.82</v>
      </c>
      <c r="H156" s="19">
        <f>IF(E156=0,0,(G156/E156)*100)</f>
        <v>64.641056444310294</v>
      </c>
    </row>
    <row r="157" spans="1:8" x14ac:dyDescent="0.25">
      <c r="A157" s="16" t="s">
        <v>13</v>
      </c>
      <c r="B157" s="17" t="s">
        <v>14</v>
      </c>
      <c r="C157" s="18">
        <v>180990</v>
      </c>
      <c r="D157" s="18">
        <v>180990</v>
      </c>
      <c r="E157" s="18">
        <v>72910</v>
      </c>
      <c r="F157" s="18">
        <v>48882.43</v>
      </c>
      <c r="G157" s="18">
        <v>48882.43</v>
      </c>
      <c r="H157" s="19">
        <f>IF(E157=0,0,(G157/E157)*100)</f>
        <v>67.04489096145933</v>
      </c>
    </row>
    <row r="158" spans="1:8" x14ac:dyDescent="0.25">
      <c r="A158" s="16" t="s">
        <v>15</v>
      </c>
      <c r="B158" s="17" t="s">
        <v>16</v>
      </c>
      <c r="C158" s="18">
        <v>154000</v>
      </c>
      <c r="D158" s="18">
        <v>253820</v>
      </c>
      <c r="E158" s="18">
        <v>100000</v>
      </c>
      <c r="F158" s="18">
        <v>16800</v>
      </c>
      <c r="G158" s="18">
        <v>11420</v>
      </c>
      <c r="H158" s="19">
        <f>IF(E158=0,0,(G158/E158)*100)</f>
        <v>11.42</v>
      </c>
    </row>
    <row r="159" spans="1:8" x14ac:dyDescent="0.25">
      <c r="A159" s="16" t="s">
        <v>47</v>
      </c>
      <c r="B159" s="17" t="s">
        <v>48</v>
      </c>
      <c r="C159" s="18">
        <v>500</v>
      </c>
      <c r="D159" s="18">
        <v>500</v>
      </c>
      <c r="E159" s="18">
        <v>500</v>
      </c>
      <c r="F159" s="18">
        <v>0</v>
      </c>
      <c r="G159" s="18">
        <v>0</v>
      </c>
      <c r="H159" s="19">
        <f>IF(E159=0,0,(G159/E159)*100)</f>
        <v>0</v>
      </c>
    </row>
    <row r="160" spans="1:8" x14ac:dyDescent="0.25">
      <c r="A160" s="16" t="s">
        <v>17</v>
      </c>
      <c r="B160" s="17" t="s">
        <v>18</v>
      </c>
      <c r="C160" s="18">
        <v>161370</v>
      </c>
      <c r="D160" s="18">
        <v>161370</v>
      </c>
      <c r="E160" s="18">
        <v>94500</v>
      </c>
      <c r="F160" s="18">
        <v>500</v>
      </c>
      <c r="G160" s="18">
        <v>0</v>
      </c>
      <c r="H160" s="19">
        <f>IF(E160=0,0,(G160/E160)*100)</f>
        <v>0</v>
      </c>
    </row>
    <row r="161" spans="1:8" x14ac:dyDescent="0.25">
      <c r="A161" s="16" t="s">
        <v>73</v>
      </c>
      <c r="B161" s="17" t="s">
        <v>74</v>
      </c>
      <c r="C161" s="18">
        <v>50000</v>
      </c>
      <c r="D161" s="18">
        <v>50000</v>
      </c>
      <c r="E161" s="18">
        <v>40000</v>
      </c>
      <c r="F161" s="18">
        <v>0</v>
      </c>
      <c r="G161" s="18">
        <v>0</v>
      </c>
      <c r="H161" s="19">
        <f>IF(E161=0,0,(G161/E161)*100)</f>
        <v>0</v>
      </c>
    </row>
    <row r="162" spans="1:8" x14ac:dyDescent="0.25">
      <c r="A162" s="16" t="s">
        <v>19</v>
      </c>
      <c r="B162" s="17" t="s">
        <v>20</v>
      </c>
      <c r="C162" s="18">
        <v>2700</v>
      </c>
      <c r="D162" s="18">
        <v>2700</v>
      </c>
      <c r="E162" s="18">
        <v>1100</v>
      </c>
      <c r="F162" s="18">
        <v>550</v>
      </c>
      <c r="G162" s="18">
        <v>0</v>
      </c>
      <c r="H162" s="19">
        <f>IF(E162=0,0,(G162/E162)*100)</f>
        <v>0</v>
      </c>
    </row>
    <row r="163" spans="1:8" x14ac:dyDescent="0.25">
      <c r="A163" s="16" t="s">
        <v>21</v>
      </c>
      <c r="B163" s="17" t="s">
        <v>22</v>
      </c>
      <c r="C163" s="18">
        <v>18300</v>
      </c>
      <c r="D163" s="18">
        <v>18300</v>
      </c>
      <c r="E163" s="18">
        <v>7625</v>
      </c>
      <c r="F163" s="18">
        <v>4575</v>
      </c>
      <c r="G163" s="18">
        <v>1754.04</v>
      </c>
      <c r="H163" s="19">
        <f>IF(E163=0,0,(G163/E163)*100)</f>
        <v>23.003803278688526</v>
      </c>
    </row>
    <row r="164" spans="1:8" ht="47.25" x14ac:dyDescent="0.25">
      <c r="A164" s="12" t="s">
        <v>112</v>
      </c>
      <c r="B164" s="13" t="s">
        <v>113</v>
      </c>
      <c r="C164" s="14">
        <v>50000</v>
      </c>
      <c r="D164" s="14">
        <v>50000</v>
      </c>
      <c r="E164" s="14">
        <v>20000</v>
      </c>
      <c r="F164" s="14">
        <v>0</v>
      </c>
      <c r="G164" s="14">
        <v>0</v>
      </c>
      <c r="H164" s="15">
        <f>IF(E164=0,0,(G164/E164)*100)</f>
        <v>0</v>
      </c>
    </row>
    <row r="165" spans="1:8" x14ac:dyDescent="0.25">
      <c r="A165" s="16" t="s">
        <v>39</v>
      </c>
      <c r="B165" s="17" t="s">
        <v>40</v>
      </c>
      <c r="C165" s="18">
        <v>50000</v>
      </c>
      <c r="D165" s="18">
        <v>50000</v>
      </c>
      <c r="E165" s="18">
        <v>20000</v>
      </c>
      <c r="F165" s="18">
        <v>0</v>
      </c>
      <c r="G165" s="18">
        <v>0</v>
      </c>
      <c r="H165" s="19">
        <f>IF(E165=0,0,(G165/E165)*100)</f>
        <v>0</v>
      </c>
    </row>
    <row r="166" spans="1:8" ht="47.25" x14ac:dyDescent="0.25">
      <c r="A166" s="12" t="s">
        <v>114</v>
      </c>
      <c r="B166" s="13" t="s">
        <v>30</v>
      </c>
      <c r="C166" s="14">
        <v>302680</v>
      </c>
      <c r="D166" s="14">
        <v>302680</v>
      </c>
      <c r="E166" s="14">
        <v>109325</v>
      </c>
      <c r="F166" s="14">
        <v>102020.4</v>
      </c>
      <c r="G166" s="14">
        <v>102020.4</v>
      </c>
      <c r="H166" s="15">
        <f>IF(E166=0,0,(G166/E166)*100)</f>
        <v>93.318454150468781</v>
      </c>
    </row>
    <row r="167" spans="1:8" x14ac:dyDescent="0.25">
      <c r="A167" s="16" t="s">
        <v>11</v>
      </c>
      <c r="B167" s="17" t="s">
        <v>12</v>
      </c>
      <c r="C167" s="18">
        <v>244000</v>
      </c>
      <c r="D167" s="18">
        <v>244000</v>
      </c>
      <c r="E167" s="18">
        <v>87150</v>
      </c>
      <c r="F167" s="18">
        <v>83120</v>
      </c>
      <c r="G167" s="18">
        <v>83120</v>
      </c>
      <c r="H167" s="19">
        <f>IF(E167=0,0,(G167/E167)*100)</f>
        <v>95.375788869764776</v>
      </c>
    </row>
    <row r="168" spans="1:8" x14ac:dyDescent="0.25">
      <c r="A168" s="16" t="s">
        <v>13</v>
      </c>
      <c r="B168" s="17" t="s">
        <v>14</v>
      </c>
      <c r="C168" s="18">
        <v>53680</v>
      </c>
      <c r="D168" s="18">
        <v>53680</v>
      </c>
      <c r="E168" s="18">
        <v>19175</v>
      </c>
      <c r="F168" s="18">
        <v>18286.400000000001</v>
      </c>
      <c r="G168" s="18">
        <v>18286.400000000001</v>
      </c>
      <c r="H168" s="19">
        <f>IF(E168=0,0,(G168/E168)*100)</f>
        <v>95.3658409387223</v>
      </c>
    </row>
    <row r="169" spans="1:8" x14ac:dyDescent="0.25">
      <c r="A169" s="16" t="s">
        <v>15</v>
      </c>
      <c r="B169" s="17" t="s">
        <v>16</v>
      </c>
      <c r="C169" s="18">
        <v>5000</v>
      </c>
      <c r="D169" s="18">
        <v>5000</v>
      </c>
      <c r="E169" s="18">
        <v>3000</v>
      </c>
      <c r="F169" s="18">
        <v>614</v>
      </c>
      <c r="G169" s="18">
        <v>614</v>
      </c>
      <c r="H169" s="19">
        <f>IF(E169=0,0,(G169/E169)*100)</f>
        <v>20.466666666666665</v>
      </c>
    </row>
    <row r="170" spans="1:8" ht="31.5" x14ac:dyDescent="0.25">
      <c r="A170" s="12" t="s">
        <v>115</v>
      </c>
      <c r="B170" s="13" t="s">
        <v>116</v>
      </c>
      <c r="C170" s="14">
        <v>1087050</v>
      </c>
      <c r="D170" s="14">
        <v>1157050</v>
      </c>
      <c r="E170" s="14">
        <v>468195</v>
      </c>
      <c r="F170" s="14">
        <v>276562.38</v>
      </c>
      <c r="G170" s="14">
        <v>276562.38</v>
      </c>
      <c r="H170" s="15">
        <f>IF(E170=0,0,(G170/E170)*100)</f>
        <v>59.069913177201805</v>
      </c>
    </row>
    <row r="171" spans="1:8" x14ac:dyDescent="0.25">
      <c r="A171" s="16" t="s">
        <v>11</v>
      </c>
      <c r="B171" s="17" t="s">
        <v>12</v>
      </c>
      <c r="C171" s="18">
        <v>856900</v>
      </c>
      <c r="D171" s="18">
        <v>856900</v>
      </c>
      <c r="E171" s="18">
        <v>354000</v>
      </c>
      <c r="F171" s="18">
        <v>204237.69</v>
      </c>
      <c r="G171" s="18">
        <v>204237.69</v>
      </c>
      <c r="H171" s="19">
        <f>IF(E171=0,0,(G171/E171)*100)</f>
        <v>57.694262711864411</v>
      </c>
    </row>
    <row r="172" spans="1:8" x14ac:dyDescent="0.25">
      <c r="A172" s="16" t="s">
        <v>13</v>
      </c>
      <c r="B172" s="17" t="s">
        <v>14</v>
      </c>
      <c r="C172" s="18">
        <v>188500</v>
      </c>
      <c r="D172" s="18">
        <v>188500</v>
      </c>
      <c r="E172" s="18">
        <v>77880</v>
      </c>
      <c r="F172" s="18">
        <v>45889.69</v>
      </c>
      <c r="G172" s="18">
        <v>45889.69</v>
      </c>
      <c r="H172" s="19">
        <f>IF(E172=0,0,(G172/E172)*100)</f>
        <v>58.923587570621471</v>
      </c>
    </row>
    <row r="173" spans="1:8" x14ac:dyDescent="0.25">
      <c r="A173" s="16" t="s">
        <v>15</v>
      </c>
      <c r="B173" s="17" t="s">
        <v>16</v>
      </c>
      <c r="C173" s="18">
        <v>21650</v>
      </c>
      <c r="D173" s="18">
        <v>91470</v>
      </c>
      <c r="E173" s="18">
        <v>29020</v>
      </c>
      <c r="F173" s="18">
        <v>26435</v>
      </c>
      <c r="G173" s="18">
        <v>26435</v>
      </c>
      <c r="H173" s="19">
        <f>IF(E173=0,0,(G173/E173)*100)</f>
        <v>91.092350103376987</v>
      </c>
    </row>
    <row r="174" spans="1:8" x14ac:dyDescent="0.25">
      <c r="A174" s="16" t="s">
        <v>73</v>
      </c>
      <c r="B174" s="17" t="s">
        <v>74</v>
      </c>
      <c r="C174" s="18">
        <v>20000</v>
      </c>
      <c r="D174" s="18">
        <v>0</v>
      </c>
      <c r="E174" s="18">
        <v>0</v>
      </c>
      <c r="F174" s="18">
        <v>0</v>
      </c>
      <c r="G174" s="18">
        <v>0</v>
      </c>
      <c r="H174" s="19">
        <f>IF(E174=0,0,(G174/E174)*100)</f>
        <v>0</v>
      </c>
    </row>
    <row r="175" spans="1:8" x14ac:dyDescent="0.25">
      <c r="A175" s="16" t="s">
        <v>19</v>
      </c>
      <c r="B175" s="17" t="s">
        <v>20</v>
      </c>
      <c r="C175" s="18">
        <v>0</v>
      </c>
      <c r="D175" s="18">
        <v>180</v>
      </c>
      <c r="E175" s="18">
        <v>45</v>
      </c>
      <c r="F175" s="18">
        <v>0</v>
      </c>
      <c r="G175" s="18">
        <v>0</v>
      </c>
      <c r="H175" s="19">
        <f>IF(E175=0,0,(G175/E175)*100)</f>
        <v>0</v>
      </c>
    </row>
    <row r="176" spans="1:8" x14ac:dyDescent="0.25">
      <c r="A176" s="16" t="s">
        <v>21</v>
      </c>
      <c r="B176" s="17" t="s">
        <v>22</v>
      </c>
      <c r="C176" s="18">
        <v>0</v>
      </c>
      <c r="D176" s="18">
        <v>5000</v>
      </c>
      <c r="E176" s="18">
        <v>1250</v>
      </c>
      <c r="F176" s="18">
        <v>0</v>
      </c>
      <c r="G176" s="18">
        <v>0</v>
      </c>
      <c r="H176" s="19">
        <f>IF(E176=0,0,(G176/E176)*100)</f>
        <v>0</v>
      </c>
    </row>
    <row r="177" spans="1:8" x14ac:dyDescent="0.25">
      <c r="A177" s="16" t="s">
        <v>23</v>
      </c>
      <c r="B177" s="17" t="s">
        <v>24</v>
      </c>
      <c r="C177" s="18">
        <v>0</v>
      </c>
      <c r="D177" s="18">
        <v>15000</v>
      </c>
      <c r="E177" s="18">
        <v>6000</v>
      </c>
      <c r="F177" s="18">
        <v>0</v>
      </c>
      <c r="G177" s="18">
        <v>0</v>
      </c>
      <c r="H177" s="19">
        <f>IF(E177=0,0,(G177/E177)*100)</f>
        <v>0</v>
      </c>
    </row>
    <row r="178" spans="1:8" ht="47.25" x14ac:dyDescent="0.25">
      <c r="A178" s="12" t="s">
        <v>117</v>
      </c>
      <c r="B178" s="13" t="s">
        <v>118</v>
      </c>
      <c r="C178" s="14">
        <v>4042340</v>
      </c>
      <c r="D178" s="14">
        <v>4276059</v>
      </c>
      <c r="E178" s="14">
        <v>1842683</v>
      </c>
      <c r="F178" s="14">
        <v>1221111.4099999999</v>
      </c>
      <c r="G178" s="14">
        <v>1215111.4099999999</v>
      </c>
      <c r="H178" s="15">
        <f>IF(E178=0,0,(G178/E178)*100)</f>
        <v>65.942509373560171</v>
      </c>
    </row>
    <row r="179" spans="1:8" x14ac:dyDescent="0.25">
      <c r="A179" s="16" t="s">
        <v>11</v>
      </c>
      <c r="B179" s="17" t="s">
        <v>12</v>
      </c>
      <c r="C179" s="18">
        <v>2672300</v>
      </c>
      <c r="D179" s="18">
        <v>2672300</v>
      </c>
      <c r="E179" s="18">
        <v>1107800</v>
      </c>
      <c r="F179" s="18">
        <v>838385</v>
      </c>
      <c r="G179" s="18">
        <v>838385</v>
      </c>
      <c r="H179" s="19">
        <f>IF(E179=0,0,(G179/E179)*100)</f>
        <v>75.680176927243181</v>
      </c>
    </row>
    <row r="180" spans="1:8" x14ac:dyDescent="0.25">
      <c r="A180" s="16" t="s">
        <v>13</v>
      </c>
      <c r="B180" s="17" t="s">
        <v>14</v>
      </c>
      <c r="C180" s="18">
        <v>587910</v>
      </c>
      <c r="D180" s="18">
        <v>587910</v>
      </c>
      <c r="E180" s="18">
        <v>243720</v>
      </c>
      <c r="F180" s="18">
        <v>192176.61</v>
      </c>
      <c r="G180" s="18">
        <v>186176.61</v>
      </c>
      <c r="H180" s="19">
        <f>IF(E180=0,0,(G180/E180)*100)</f>
        <v>76.389549483013283</v>
      </c>
    </row>
    <row r="181" spans="1:8" x14ac:dyDescent="0.25">
      <c r="A181" s="16" t="s">
        <v>15</v>
      </c>
      <c r="B181" s="17" t="s">
        <v>16</v>
      </c>
      <c r="C181" s="18">
        <v>58100</v>
      </c>
      <c r="D181" s="18">
        <v>166100</v>
      </c>
      <c r="E181" s="18">
        <v>102200</v>
      </c>
      <c r="F181" s="18">
        <v>42854</v>
      </c>
      <c r="G181" s="18">
        <v>42854</v>
      </c>
      <c r="H181" s="19">
        <f>IF(E181=0,0,(G181/E181)*100)</f>
        <v>41.93150684931507</v>
      </c>
    </row>
    <row r="182" spans="1:8" x14ac:dyDescent="0.25">
      <c r="A182" s="16" t="s">
        <v>17</v>
      </c>
      <c r="B182" s="17" t="s">
        <v>18</v>
      </c>
      <c r="C182" s="18">
        <v>7800</v>
      </c>
      <c r="D182" s="18">
        <v>130319</v>
      </c>
      <c r="E182" s="18">
        <v>6750</v>
      </c>
      <c r="F182" s="18">
        <v>2600</v>
      </c>
      <c r="G182" s="18">
        <v>2600</v>
      </c>
      <c r="H182" s="19">
        <f>IF(E182=0,0,(G182/E182)*100)</f>
        <v>38.518518518518519</v>
      </c>
    </row>
    <row r="183" spans="1:8" x14ac:dyDescent="0.25">
      <c r="A183" s="16" t="s">
        <v>19</v>
      </c>
      <c r="B183" s="17" t="s">
        <v>20</v>
      </c>
      <c r="C183" s="18">
        <v>5860</v>
      </c>
      <c r="D183" s="18">
        <v>5860</v>
      </c>
      <c r="E183" s="18">
        <v>2450</v>
      </c>
      <c r="F183" s="18">
        <v>0</v>
      </c>
      <c r="G183" s="18">
        <v>0</v>
      </c>
      <c r="H183" s="19">
        <f>IF(E183=0,0,(G183/E183)*100)</f>
        <v>0</v>
      </c>
    </row>
    <row r="184" spans="1:8" x14ac:dyDescent="0.25">
      <c r="A184" s="16" t="s">
        <v>21</v>
      </c>
      <c r="B184" s="17" t="s">
        <v>22</v>
      </c>
      <c r="C184" s="18">
        <v>226920</v>
      </c>
      <c r="D184" s="18">
        <v>226920</v>
      </c>
      <c r="E184" s="18">
        <v>94550</v>
      </c>
      <c r="F184" s="18">
        <v>70520.03</v>
      </c>
      <c r="G184" s="18">
        <v>70520.03</v>
      </c>
      <c r="H184" s="19">
        <f>IF(E184=0,0,(G184/E184)*100)</f>
        <v>74.584907456372278</v>
      </c>
    </row>
    <row r="185" spans="1:8" x14ac:dyDescent="0.25">
      <c r="A185" s="16" t="s">
        <v>23</v>
      </c>
      <c r="B185" s="17" t="s">
        <v>24</v>
      </c>
      <c r="C185" s="18">
        <v>483450</v>
      </c>
      <c r="D185" s="18">
        <v>483450</v>
      </c>
      <c r="E185" s="18">
        <v>282013</v>
      </c>
      <c r="F185" s="18">
        <v>74575.77</v>
      </c>
      <c r="G185" s="18">
        <v>74575.77</v>
      </c>
      <c r="H185" s="19">
        <f>IF(E185=0,0,(G185/E185)*100)</f>
        <v>26.444089456869012</v>
      </c>
    </row>
    <row r="186" spans="1:8" ht="47.25" x14ac:dyDescent="0.25">
      <c r="A186" s="16" t="s">
        <v>25</v>
      </c>
      <c r="B186" s="17" t="s">
        <v>26</v>
      </c>
      <c r="C186" s="18">
        <v>0</v>
      </c>
      <c r="D186" s="18">
        <v>3200</v>
      </c>
      <c r="E186" s="18">
        <v>3200</v>
      </c>
      <c r="F186" s="18">
        <v>0</v>
      </c>
      <c r="G186" s="18">
        <v>0</v>
      </c>
      <c r="H186" s="19">
        <f>IF(E186=0,0,(G186/E186)*100)</f>
        <v>0</v>
      </c>
    </row>
    <row r="187" spans="1:8" ht="31.5" x14ac:dyDescent="0.25">
      <c r="A187" s="12" t="s">
        <v>119</v>
      </c>
      <c r="B187" s="13" t="s">
        <v>120</v>
      </c>
      <c r="C187" s="14">
        <v>394900</v>
      </c>
      <c r="D187" s="14">
        <v>394900</v>
      </c>
      <c r="E187" s="14">
        <v>173507</v>
      </c>
      <c r="F187" s="14">
        <v>143246.03</v>
      </c>
      <c r="G187" s="14">
        <v>143246.03</v>
      </c>
      <c r="H187" s="15">
        <f>IF(E187=0,0,(G187/E187)*100)</f>
        <v>82.559222394485516</v>
      </c>
    </row>
    <row r="188" spans="1:8" x14ac:dyDescent="0.25">
      <c r="A188" s="16" t="s">
        <v>11</v>
      </c>
      <c r="B188" s="17" t="s">
        <v>12</v>
      </c>
      <c r="C188" s="18">
        <v>270000</v>
      </c>
      <c r="D188" s="18">
        <v>270000</v>
      </c>
      <c r="E188" s="18">
        <v>109350</v>
      </c>
      <c r="F188" s="18">
        <v>104414.78</v>
      </c>
      <c r="G188" s="18">
        <v>104414.78</v>
      </c>
      <c r="H188" s="19">
        <f>IF(E188=0,0,(G188/E188)*100)</f>
        <v>95.486767261088247</v>
      </c>
    </row>
    <row r="189" spans="1:8" x14ac:dyDescent="0.25">
      <c r="A189" s="16" t="s">
        <v>13</v>
      </c>
      <c r="B189" s="17" t="s">
        <v>14</v>
      </c>
      <c r="C189" s="18">
        <v>59400</v>
      </c>
      <c r="D189" s="18">
        <v>59400</v>
      </c>
      <c r="E189" s="18">
        <v>24057</v>
      </c>
      <c r="F189" s="18">
        <v>22971.25</v>
      </c>
      <c r="G189" s="18">
        <v>22971.25</v>
      </c>
      <c r="H189" s="19">
        <f>IF(E189=0,0,(G189/E189)*100)</f>
        <v>95.486760610217402</v>
      </c>
    </row>
    <row r="190" spans="1:8" x14ac:dyDescent="0.25">
      <c r="A190" s="16" t="s">
        <v>15</v>
      </c>
      <c r="B190" s="17" t="s">
        <v>16</v>
      </c>
      <c r="C190" s="18">
        <v>10000</v>
      </c>
      <c r="D190" s="18">
        <v>10000</v>
      </c>
      <c r="E190" s="18">
        <v>5500</v>
      </c>
      <c r="F190" s="18">
        <v>4000</v>
      </c>
      <c r="G190" s="18">
        <v>4000</v>
      </c>
      <c r="H190" s="19">
        <f>IF(E190=0,0,(G190/E190)*100)</f>
        <v>72.727272727272734</v>
      </c>
    </row>
    <row r="191" spans="1:8" x14ac:dyDescent="0.25">
      <c r="A191" s="16" t="s">
        <v>17</v>
      </c>
      <c r="B191" s="17" t="s">
        <v>18</v>
      </c>
      <c r="C191" s="18">
        <v>50000</v>
      </c>
      <c r="D191" s="18">
        <v>50000</v>
      </c>
      <c r="E191" s="18">
        <v>31100</v>
      </c>
      <c r="F191" s="18">
        <v>9460</v>
      </c>
      <c r="G191" s="18">
        <v>9460</v>
      </c>
      <c r="H191" s="19">
        <f>IF(E191=0,0,(G191/E191)*100)</f>
        <v>30.418006430868168</v>
      </c>
    </row>
    <row r="192" spans="1:8" x14ac:dyDescent="0.25">
      <c r="A192" s="16" t="s">
        <v>73</v>
      </c>
      <c r="B192" s="17" t="s">
        <v>74</v>
      </c>
      <c r="C192" s="18">
        <v>500</v>
      </c>
      <c r="D192" s="18">
        <v>500</v>
      </c>
      <c r="E192" s="18">
        <v>500</v>
      </c>
      <c r="F192" s="18">
        <v>0</v>
      </c>
      <c r="G192" s="18">
        <v>0</v>
      </c>
      <c r="H192" s="19">
        <f>IF(E192=0,0,(G192/E192)*100)</f>
        <v>0</v>
      </c>
    </row>
    <row r="193" spans="1:10" ht="47.25" x14ac:dyDescent="0.25">
      <c r="A193" s="16" t="s">
        <v>25</v>
      </c>
      <c r="B193" s="17" t="s">
        <v>26</v>
      </c>
      <c r="C193" s="18">
        <v>5000</v>
      </c>
      <c r="D193" s="18">
        <v>5000</v>
      </c>
      <c r="E193" s="18">
        <v>3000</v>
      </c>
      <c r="F193" s="18">
        <v>2400</v>
      </c>
      <c r="G193" s="18">
        <v>2400</v>
      </c>
      <c r="H193" s="19">
        <f>IF(E193=0,0,(G193/E193)*100)</f>
        <v>80</v>
      </c>
    </row>
    <row r="194" spans="1:10" ht="31.5" x14ac:dyDescent="0.25">
      <c r="A194" s="12" t="s">
        <v>121</v>
      </c>
      <c r="B194" s="13" t="s">
        <v>122</v>
      </c>
      <c r="C194" s="14">
        <v>120000</v>
      </c>
      <c r="D194" s="14">
        <v>120000</v>
      </c>
      <c r="E194" s="14">
        <v>75000</v>
      </c>
      <c r="F194" s="14">
        <v>15022</v>
      </c>
      <c r="G194" s="14">
        <v>15022</v>
      </c>
      <c r="H194" s="15">
        <f>IF(E194=0,0,(G194/E194)*100)</f>
        <v>20.029333333333334</v>
      </c>
    </row>
    <row r="195" spans="1:10" x14ac:dyDescent="0.25">
      <c r="A195" s="16" t="s">
        <v>15</v>
      </c>
      <c r="B195" s="17" t="s">
        <v>16</v>
      </c>
      <c r="C195" s="18">
        <v>70000</v>
      </c>
      <c r="D195" s="18">
        <v>70000</v>
      </c>
      <c r="E195" s="18">
        <v>50000</v>
      </c>
      <c r="F195" s="18">
        <v>15022</v>
      </c>
      <c r="G195" s="18">
        <v>15022</v>
      </c>
      <c r="H195" s="19">
        <f>IF(E195=0,0,(G195/E195)*100)</f>
        <v>30.043999999999997</v>
      </c>
    </row>
    <row r="196" spans="1:10" x14ac:dyDescent="0.25">
      <c r="A196" s="16" t="s">
        <v>17</v>
      </c>
      <c r="B196" s="17" t="s">
        <v>18</v>
      </c>
      <c r="C196" s="18">
        <v>50000</v>
      </c>
      <c r="D196" s="18">
        <v>50000</v>
      </c>
      <c r="E196" s="18">
        <v>25000</v>
      </c>
      <c r="F196" s="18">
        <v>0</v>
      </c>
      <c r="G196" s="18">
        <v>0</v>
      </c>
      <c r="H196" s="19">
        <f>IF(E196=0,0,(G196/E196)*100)</f>
        <v>0</v>
      </c>
    </row>
    <row r="197" spans="1:10" x14ac:dyDescent="0.25">
      <c r="A197" s="12" t="s">
        <v>123</v>
      </c>
      <c r="B197" s="13" t="s">
        <v>157</v>
      </c>
      <c r="C197" s="14">
        <v>139531409</v>
      </c>
      <c r="D197" s="14">
        <v>150836191</v>
      </c>
      <c r="E197" s="20">
        <v>66119363</v>
      </c>
      <c r="F197" s="20">
        <v>51685881.529999994</v>
      </c>
      <c r="G197" s="20">
        <v>49589207.869999982</v>
      </c>
      <c r="H197" s="15">
        <f>IF(E197=0,0,(G197/E197)*100)</f>
        <v>74.999524526574731</v>
      </c>
    </row>
    <row r="198" spans="1:10" x14ac:dyDescent="0.25">
      <c r="A198" s="21" t="s">
        <v>125</v>
      </c>
      <c r="B198" s="21"/>
      <c r="C198" s="21"/>
      <c r="D198" s="21"/>
      <c r="E198" s="21"/>
      <c r="F198" s="21"/>
      <c r="G198" s="21"/>
      <c r="H198" s="21"/>
      <c r="I198" s="22"/>
      <c r="J198" s="22"/>
    </row>
    <row r="199" spans="1:10" ht="78.75" x14ac:dyDescent="0.25">
      <c r="A199" s="12" t="s">
        <v>9</v>
      </c>
      <c r="B199" s="13" t="s">
        <v>10</v>
      </c>
      <c r="C199" s="14">
        <v>182400</v>
      </c>
      <c r="D199" s="14">
        <v>164750</v>
      </c>
      <c r="E199" s="14">
        <v>105562.5</v>
      </c>
      <c r="F199" s="14">
        <v>48520</v>
      </c>
      <c r="G199" s="14">
        <v>75431.45</v>
      </c>
      <c r="H199" s="15">
        <f>IF(E199=0,0,(G199/E199)*100)</f>
        <v>71.456672587329777</v>
      </c>
    </row>
    <row r="200" spans="1:10" x14ac:dyDescent="0.25">
      <c r="A200" s="16" t="s">
        <v>15</v>
      </c>
      <c r="B200" s="17" t="s">
        <v>16</v>
      </c>
      <c r="C200" s="18">
        <v>30400</v>
      </c>
      <c r="D200" s="18">
        <v>20400</v>
      </c>
      <c r="E200" s="18">
        <v>8500</v>
      </c>
      <c r="F200" s="18">
        <v>0</v>
      </c>
      <c r="G200" s="18">
        <v>8831.4500000000007</v>
      </c>
      <c r="H200" s="19">
        <f t="shared" ref="H200:H263" si="0">IF(E200=0,0,(G200/E200)*100)</f>
        <v>103.89941176470589</v>
      </c>
    </row>
    <row r="201" spans="1:10" x14ac:dyDescent="0.25">
      <c r="A201" s="16" t="s">
        <v>17</v>
      </c>
      <c r="B201" s="17" t="s">
        <v>18</v>
      </c>
      <c r="C201" s="18">
        <v>90000</v>
      </c>
      <c r="D201" s="18">
        <v>55350</v>
      </c>
      <c r="E201" s="18">
        <v>23062.5</v>
      </c>
      <c r="F201" s="18">
        <v>0</v>
      </c>
      <c r="G201" s="18">
        <v>18080</v>
      </c>
      <c r="H201" s="19">
        <f t="shared" si="0"/>
        <v>78.395663956639567</v>
      </c>
    </row>
    <row r="202" spans="1:10" ht="31.5" x14ac:dyDescent="0.25">
      <c r="A202" s="16" t="s">
        <v>126</v>
      </c>
      <c r="B202" s="17" t="s">
        <v>127</v>
      </c>
      <c r="C202" s="18">
        <v>62000</v>
      </c>
      <c r="D202" s="18">
        <v>89000</v>
      </c>
      <c r="E202" s="18">
        <v>74000</v>
      </c>
      <c r="F202" s="18">
        <v>48520</v>
      </c>
      <c r="G202" s="18">
        <v>48520</v>
      </c>
      <c r="H202" s="19">
        <f t="shared" si="0"/>
        <v>65.567567567567565</v>
      </c>
    </row>
    <row r="203" spans="1:10" ht="47.25" x14ac:dyDescent="0.25">
      <c r="A203" s="12" t="s">
        <v>29</v>
      </c>
      <c r="B203" s="13" t="s">
        <v>30</v>
      </c>
      <c r="C203" s="14">
        <v>30000</v>
      </c>
      <c r="D203" s="14">
        <v>50000</v>
      </c>
      <c r="E203" s="14">
        <v>50000</v>
      </c>
      <c r="F203" s="14">
        <v>49540</v>
      </c>
      <c r="G203" s="14">
        <v>49540</v>
      </c>
      <c r="H203" s="15">
        <f t="shared" si="0"/>
        <v>99.08</v>
      </c>
    </row>
    <row r="204" spans="1:10" ht="31.5" x14ac:dyDescent="0.25">
      <c r="A204" s="16" t="s">
        <v>126</v>
      </c>
      <c r="B204" s="17" t="s">
        <v>127</v>
      </c>
      <c r="C204" s="18">
        <v>30000</v>
      </c>
      <c r="D204" s="18">
        <v>50000</v>
      </c>
      <c r="E204" s="18">
        <v>50000</v>
      </c>
      <c r="F204" s="18">
        <v>49540</v>
      </c>
      <c r="G204" s="18">
        <v>49540</v>
      </c>
      <c r="H204" s="19">
        <f t="shared" si="0"/>
        <v>99.08</v>
      </c>
    </row>
    <row r="205" spans="1:10" ht="47.25" x14ac:dyDescent="0.25">
      <c r="A205" s="12" t="s">
        <v>33</v>
      </c>
      <c r="B205" s="13" t="s">
        <v>34</v>
      </c>
      <c r="C205" s="14">
        <v>360000</v>
      </c>
      <c r="D205" s="14">
        <v>363117</v>
      </c>
      <c r="E205" s="14">
        <v>63117</v>
      </c>
      <c r="F205" s="14">
        <v>60000</v>
      </c>
      <c r="G205" s="14">
        <v>60000</v>
      </c>
      <c r="H205" s="15">
        <f t="shared" si="0"/>
        <v>95.061552355149956</v>
      </c>
    </row>
    <row r="206" spans="1:10" ht="31.5" x14ac:dyDescent="0.25">
      <c r="A206" s="16" t="s">
        <v>128</v>
      </c>
      <c r="B206" s="17" t="s">
        <v>129</v>
      </c>
      <c r="C206" s="18">
        <v>360000</v>
      </c>
      <c r="D206" s="18">
        <v>363117</v>
      </c>
      <c r="E206" s="18">
        <v>63117</v>
      </c>
      <c r="F206" s="18">
        <v>60000</v>
      </c>
      <c r="G206" s="18">
        <v>60000</v>
      </c>
      <c r="H206" s="19">
        <f t="shared" si="0"/>
        <v>95.061552355149956</v>
      </c>
    </row>
    <row r="207" spans="1:10" ht="63" x14ac:dyDescent="0.25">
      <c r="A207" s="12" t="s">
        <v>45</v>
      </c>
      <c r="B207" s="13" t="s">
        <v>46</v>
      </c>
      <c r="C207" s="14">
        <v>15000</v>
      </c>
      <c r="D207" s="14">
        <v>9975</v>
      </c>
      <c r="E207" s="14">
        <v>9975</v>
      </c>
      <c r="F207" s="14">
        <v>9900</v>
      </c>
      <c r="G207" s="14">
        <v>9900</v>
      </c>
      <c r="H207" s="15">
        <f t="shared" si="0"/>
        <v>99.248120300751879</v>
      </c>
    </row>
    <row r="208" spans="1:10" ht="31.5" x14ac:dyDescent="0.25">
      <c r="A208" s="16" t="s">
        <v>126</v>
      </c>
      <c r="B208" s="17" t="s">
        <v>127</v>
      </c>
      <c r="C208" s="18">
        <v>15000</v>
      </c>
      <c r="D208" s="18">
        <v>9975</v>
      </c>
      <c r="E208" s="18">
        <v>9975</v>
      </c>
      <c r="F208" s="18">
        <v>9900</v>
      </c>
      <c r="G208" s="18">
        <v>9900</v>
      </c>
      <c r="H208" s="19">
        <f t="shared" si="0"/>
        <v>99.248120300751879</v>
      </c>
    </row>
    <row r="209" spans="1:8" ht="47.25" x14ac:dyDescent="0.25">
      <c r="A209" s="12" t="s">
        <v>130</v>
      </c>
      <c r="B209" s="13" t="s">
        <v>118</v>
      </c>
      <c r="C209" s="14">
        <v>0</v>
      </c>
      <c r="D209" s="14">
        <v>699012.57000000007</v>
      </c>
      <c r="E209" s="14">
        <v>291255.23749999999</v>
      </c>
      <c r="F209" s="14">
        <v>0</v>
      </c>
      <c r="G209" s="14">
        <v>699012.57000000007</v>
      </c>
      <c r="H209" s="15">
        <f t="shared" si="0"/>
        <v>240.00000000000003</v>
      </c>
    </row>
    <row r="210" spans="1:8" x14ac:dyDescent="0.25">
      <c r="A210" s="16" t="s">
        <v>15</v>
      </c>
      <c r="B210" s="17" t="s">
        <v>16</v>
      </c>
      <c r="C210" s="18">
        <v>0</v>
      </c>
      <c r="D210" s="18">
        <v>278739.20000000001</v>
      </c>
      <c r="E210" s="18">
        <v>116141.33333333333</v>
      </c>
      <c r="F210" s="18">
        <v>0</v>
      </c>
      <c r="G210" s="18">
        <v>278739.20000000001</v>
      </c>
      <c r="H210" s="19">
        <f t="shared" si="0"/>
        <v>240.00000000000003</v>
      </c>
    </row>
    <row r="211" spans="1:8" x14ac:dyDescent="0.25">
      <c r="A211" s="16" t="s">
        <v>17</v>
      </c>
      <c r="B211" s="17" t="s">
        <v>18</v>
      </c>
      <c r="C211" s="18">
        <v>0</v>
      </c>
      <c r="D211" s="18">
        <v>36900</v>
      </c>
      <c r="E211" s="18">
        <v>15375</v>
      </c>
      <c r="F211" s="18">
        <v>0</v>
      </c>
      <c r="G211" s="18">
        <v>36900</v>
      </c>
      <c r="H211" s="19">
        <f t="shared" si="0"/>
        <v>240</v>
      </c>
    </row>
    <row r="212" spans="1:8" ht="31.5" x14ac:dyDescent="0.25">
      <c r="A212" s="16" t="s">
        <v>126</v>
      </c>
      <c r="B212" s="17" t="s">
        <v>127</v>
      </c>
      <c r="C212" s="18">
        <v>0</v>
      </c>
      <c r="D212" s="18">
        <v>383373.37</v>
      </c>
      <c r="E212" s="18">
        <v>159738.90416666667</v>
      </c>
      <c r="F212" s="18">
        <v>0</v>
      </c>
      <c r="G212" s="18">
        <v>383373.37</v>
      </c>
      <c r="H212" s="19">
        <f t="shared" si="0"/>
        <v>240</v>
      </c>
    </row>
    <row r="213" spans="1:8" ht="31.5" x14ac:dyDescent="0.25">
      <c r="A213" s="12" t="s">
        <v>57</v>
      </c>
      <c r="B213" s="13" t="s">
        <v>58</v>
      </c>
      <c r="C213" s="14">
        <v>924510</v>
      </c>
      <c r="D213" s="14">
        <v>747510</v>
      </c>
      <c r="E213" s="14">
        <v>112510</v>
      </c>
      <c r="F213" s="14">
        <v>0</v>
      </c>
      <c r="G213" s="14">
        <v>0</v>
      </c>
      <c r="H213" s="15">
        <f t="shared" si="0"/>
        <v>0</v>
      </c>
    </row>
    <row r="214" spans="1:8" ht="31.5" x14ac:dyDescent="0.25">
      <c r="A214" s="16" t="s">
        <v>126</v>
      </c>
      <c r="B214" s="17" t="s">
        <v>127</v>
      </c>
      <c r="C214" s="18">
        <v>924510</v>
      </c>
      <c r="D214" s="18">
        <v>747510</v>
      </c>
      <c r="E214" s="18">
        <v>112510</v>
      </c>
      <c r="F214" s="18">
        <v>0</v>
      </c>
      <c r="G214" s="18">
        <v>0</v>
      </c>
      <c r="H214" s="19">
        <f t="shared" si="0"/>
        <v>0</v>
      </c>
    </row>
    <row r="215" spans="1:8" ht="31.5" x14ac:dyDescent="0.25">
      <c r="A215" s="12" t="s">
        <v>59</v>
      </c>
      <c r="B215" s="13" t="s">
        <v>60</v>
      </c>
      <c r="C215" s="14">
        <v>50000</v>
      </c>
      <c r="D215" s="14">
        <v>252095</v>
      </c>
      <c r="E215" s="14">
        <v>252095</v>
      </c>
      <c r="F215" s="14">
        <v>0</v>
      </c>
      <c r="G215" s="14">
        <v>0</v>
      </c>
      <c r="H215" s="15">
        <f t="shared" si="0"/>
        <v>0</v>
      </c>
    </row>
    <row r="216" spans="1:8" x14ac:dyDescent="0.25">
      <c r="A216" s="16" t="s">
        <v>17</v>
      </c>
      <c r="B216" s="17" t="s">
        <v>18</v>
      </c>
      <c r="C216" s="18">
        <v>0</v>
      </c>
      <c r="D216" s="18">
        <v>252095</v>
      </c>
      <c r="E216" s="18">
        <v>252095</v>
      </c>
      <c r="F216" s="18">
        <v>0</v>
      </c>
      <c r="G216" s="18">
        <v>0</v>
      </c>
      <c r="H216" s="19">
        <f t="shared" si="0"/>
        <v>0</v>
      </c>
    </row>
    <row r="217" spans="1:8" ht="31.5" x14ac:dyDescent="0.25">
      <c r="A217" s="16" t="s">
        <v>61</v>
      </c>
      <c r="B217" s="17" t="s">
        <v>62</v>
      </c>
      <c r="C217" s="18">
        <v>50000</v>
      </c>
      <c r="D217" s="18">
        <v>0</v>
      </c>
      <c r="E217" s="18">
        <v>0</v>
      </c>
      <c r="F217" s="18">
        <v>0</v>
      </c>
      <c r="G217" s="18">
        <v>0</v>
      </c>
      <c r="H217" s="19">
        <f t="shared" si="0"/>
        <v>0</v>
      </c>
    </row>
    <row r="218" spans="1:8" ht="31.5" x14ac:dyDescent="0.25">
      <c r="A218" s="12" t="s">
        <v>131</v>
      </c>
      <c r="B218" s="13" t="s">
        <v>132</v>
      </c>
      <c r="C218" s="14">
        <v>840000</v>
      </c>
      <c r="D218" s="14">
        <v>1014000</v>
      </c>
      <c r="E218" s="14">
        <v>434000</v>
      </c>
      <c r="F218" s="14">
        <v>151998</v>
      </c>
      <c r="G218" s="14">
        <v>151998</v>
      </c>
      <c r="H218" s="15">
        <f t="shared" si="0"/>
        <v>35.022580645161291</v>
      </c>
    </row>
    <row r="219" spans="1:8" ht="31.5" x14ac:dyDescent="0.25">
      <c r="A219" s="16" t="s">
        <v>133</v>
      </c>
      <c r="B219" s="17" t="s">
        <v>134</v>
      </c>
      <c r="C219" s="18">
        <v>0</v>
      </c>
      <c r="D219" s="18">
        <v>152000</v>
      </c>
      <c r="E219" s="18">
        <v>152000</v>
      </c>
      <c r="F219" s="18">
        <v>151998</v>
      </c>
      <c r="G219" s="18">
        <v>151998</v>
      </c>
      <c r="H219" s="19">
        <f t="shared" si="0"/>
        <v>99.998684210526307</v>
      </c>
    </row>
    <row r="220" spans="1:8" x14ac:dyDescent="0.25">
      <c r="A220" s="16" t="s">
        <v>135</v>
      </c>
      <c r="B220" s="17" t="s">
        <v>136</v>
      </c>
      <c r="C220" s="18">
        <v>840000</v>
      </c>
      <c r="D220" s="18">
        <v>862000</v>
      </c>
      <c r="E220" s="18">
        <v>282000</v>
      </c>
      <c r="F220" s="18">
        <v>0</v>
      </c>
      <c r="G220" s="18">
        <v>0</v>
      </c>
      <c r="H220" s="19">
        <f t="shared" si="0"/>
        <v>0</v>
      </c>
    </row>
    <row r="221" spans="1:8" ht="31.5" x14ac:dyDescent="0.25">
      <c r="A221" s="12" t="s">
        <v>137</v>
      </c>
      <c r="B221" s="13" t="s">
        <v>138</v>
      </c>
      <c r="C221" s="14">
        <v>0</v>
      </c>
      <c r="D221" s="14">
        <v>100000</v>
      </c>
      <c r="E221" s="14">
        <v>0</v>
      </c>
      <c r="F221" s="14">
        <v>0</v>
      </c>
      <c r="G221" s="14">
        <v>0</v>
      </c>
      <c r="H221" s="15">
        <f t="shared" si="0"/>
        <v>0</v>
      </c>
    </row>
    <row r="222" spans="1:8" ht="31.5" x14ac:dyDescent="0.25">
      <c r="A222" s="16" t="s">
        <v>61</v>
      </c>
      <c r="B222" s="17" t="s">
        <v>62</v>
      </c>
      <c r="C222" s="18">
        <v>0</v>
      </c>
      <c r="D222" s="18">
        <v>100000</v>
      </c>
      <c r="E222" s="18">
        <v>0</v>
      </c>
      <c r="F222" s="18">
        <v>0</v>
      </c>
      <c r="G222" s="18">
        <v>0</v>
      </c>
      <c r="H222" s="19">
        <f t="shared" si="0"/>
        <v>0</v>
      </c>
    </row>
    <row r="223" spans="1:8" ht="31.5" x14ac:dyDescent="0.25">
      <c r="A223" s="12" t="s">
        <v>139</v>
      </c>
      <c r="B223" s="13" t="s">
        <v>140</v>
      </c>
      <c r="C223" s="14">
        <v>80000</v>
      </c>
      <c r="D223" s="14">
        <v>60000</v>
      </c>
      <c r="E223" s="14">
        <v>0</v>
      </c>
      <c r="F223" s="14">
        <v>0</v>
      </c>
      <c r="G223" s="14">
        <v>0</v>
      </c>
      <c r="H223" s="15">
        <f t="shared" si="0"/>
        <v>0</v>
      </c>
    </row>
    <row r="224" spans="1:8" x14ac:dyDescent="0.25">
      <c r="A224" s="16" t="s">
        <v>141</v>
      </c>
      <c r="B224" s="17" t="s">
        <v>142</v>
      </c>
      <c r="C224" s="18">
        <v>80000</v>
      </c>
      <c r="D224" s="18">
        <v>60000</v>
      </c>
      <c r="E224" s="18">
        <v>0</v>
      </c>
      <c r="F224" s="18">
        <v>0</v>
      </c>
      <c r="G224" s="18">
        <v>0</v>
      </c>
      <c r="H224" s="19">
        <f t="shared" si="0"/>
        <v>0</v>
      </c>
    </row>
    <row r="225" spans="1:8" ht="31.5" x14ac:dyDescent="0.25">
      <c r="A225" s="12" t="s">
        <v>143</v>
      </c>
      <c r="B225" s="13" t="s">
        <v>144</v>
      </c>
      <c r="C225" s="14">
        <v>0</v>
      </c>
      <c r="D225" s="14">
        <v>402900</v>
      </c>
      <c r="E225" s="14">
        <v>202900</v>
      </c>
      <c r="F225" s="14">
        <v>0</v>
      </c>
      <c r="G225" s="14">
        <v>0</v>
      </c>
      <c r="H225" s="15">
        <f t="shared" si="0"/>
        <v>0</v>
      </c>
    </row>
    <row r="226" spans="1:8" ht="31.5" x14ac:dyDescent="0.25">
      <c r="A226" s="16" t="s">
        <v>128</v>
      </c>
      <c r="B226" s="17" t="s">
        <v>129</v>
      </c>
      <c r="C226" s="18">
        <v>0</v>
      </c>
      <c r="D226" s="18">
        <v>402900</v>
      </c>
      <c r="E226" s="18">
        <v>202900</v>
      </c>
      <c r="F226" s="18">
        <v>0</v>
      </c>
      <c r="G226" s="18">
        <v>0</v>
      </c>
      <c r="H226" s="19">
        <f t="shared" si="0"/>
        <v>0</v>
      </c>
    </row>
    <row r="227" spans="1:8" ht="31.5" x14ac:dyDescent="0.25">
      <c r="A227" s="12" t="s">
        <v>71</v>
      </c>
      <c r="B227" s="13" t="s">
        <v>72</v>
      </c>
      <c r="C227" s="14">
        <v>31500</v>
      </c>
      <c r="D227" s="14">
        <v>31500</v>
      </c>
      <c r="E227" s="14">
        <v>0</v>
      </c>
      <c r="F227" s="14">
        <v>0</v>
      </c>
      <c r="G227" s="14">
        <v>0</v>
      </c>
      <c r="H227" s="15">
        <f t="shared" si="0"/>
        <v>0</v>
      </c>
    </row>
    <row r="228" spans="1:8" ht="31.5" x14ac:dyDescent="0.25">
      <c r="A228" s="16" t="s">
        <v>126</v>
      </c>
      <c r="B228" s="17" t="s">
        <v>127</v>
      </c>
      <c r="C228" s="18">
        <v>31500</v>
      </c>
      <c r="D228" s="18">
        <v>31500</v>
      </c>
      <c r="E228" s="18">
        <v>0</v>
      </c>
      <c r="F228" s="18">
        <v>0</v>
      </c>
      <c r="G228" s="18">
        <v>0</v>
      </c>
      <c r="H228" s="19">
        <f t="shared" si="0"/>
        <v>0</v>
      </c>
    </row>
    <row r="229" spans="1:8" ht="31.5" x14ac:dyDescent="0.25">
      <c r="A229" s="12" t="s">
        <v>145</v>
      </c>
      <c r="B229" s="13" t="s">
        <v>146</v>
      </c>
      <c r="C229" s="14">
        <v>36500</v>
      </c>
      <c r="D229" s="14">
        <v>77293</v>
      </c>
      <c r="E229" s="14">
        <v>59043</v>
      </c>
      <c r="F229" s="14">
        <v>0</v>
      </c>
      <c r="G229" s="14">
        <v>0</v>
      </c>
      <c r="H229" s="15">
        <f t="shared" si="0"/>
        <v>0</v>
      </c>
    </row>
    <row r="230" spans="1:8" x14ac:dyDescent="0.25">
      <c r="A230" s="16" t="s">
        <v>17</v>
      </c>
      <c r="B230" s="17" t="s">
        <v>18</v>
      </c>
      <c r="C230" s="18">
        <v>36500</v>
      </c>
      <c r="D230" s="18">
        <v>77293</v>
      </c>
      <c r="E230" s="18">
        <v>59043</v>
      </c>
      <c r="F230" s="18">
        <v>0</v>
      </c>
      <c r="G230" s="18">
        <v>0</v>
      </c>
      <c r="H230" s="19">
        <f t="shared" si="0"/>
        <v>0</v>
      </c>
    </row>
    <row r="231" spans="1:8" ht="31.5" x14ac:dyDescent="0.25">
      <c r="A231" s="12" t="s">
        <v>87</v>
      </c>
      <c r="B231" s="13" t="s">
        <v>88</v>
      </c>
      <c r="C231" s="14">
        <v>0</v>
      </c>
      <c r="D231" s="14">
        <v>200000</v>
      </c>
      <c r="E231" s="14">
        <v>0</v>
      </c>
      <c r="F231" s="14">
        <v>0</v>
      </c>
      <c r="G231" s="14">
        <v>0</v>
      </c>
      <c r="H231" s="15">
        <f t="shared" si="0"/>
        <v>0</v>
      </c>
    </row>
    <row r="232" spans="1:8" ht="31.5" x14ac:dyDescent="0.25">
      <c r="A232" s="16" t="s">
        <v>147</v>
      </c>
      <c r="B232" s="17" t="s">
        <v>148</v>
      </c>
      <c r="C232" s="18">
        <v>0</v>
      </c>
      <c r="D232" s="18">
        <v>200000</v>
      </c>
      <c r="E232" s="18">
        <v>0</v>
      </c>
      <c r="F232" s="18">
        <v>0</v>
      </c>
      <c r="G232" s="18">
        <v>0</v>
      </c>
      <c r="H232" s="19">
        <f t="shared" si="0"/>
        <v>0</v>
      </c>
    </row>
    <row r="233" spans="1:8" ht="31.5" x14ac:dyDescent="0.25">
      <c r="A233" s="12" t="s">
        <v>92</v>
      </c>
      <c r="B233" s="13" t="s">
        <v>93</v>
      </c>
      <c r="C233" s="14">
        <v>964200</v>
      </c>
      <c r="D233" s="14">
        <v>971871</v>
      </c>
      <c r="E233" s="14">
        <v>420112.91666666663</v>
      </c>
      <c r="F233" s="14">
        <v>25940</v>
      </c>
      <c r="G233" s="14">
        <v>45154.9</v>
      </c>
      <c r="H233" s="15">
        <f t="shared" si="0"/>
        <v>10.748277000925349</v>
      </c>
    </row>
    <row r="234" spans="1:8" x14ac:dyDescent="0.25">
      <c r="A234" s="16" t="s">
        <v>15</v>
      </c>
      <c r="B234" s="17" t="s">
        <v>16</v>
      </c>
      <c r="C234" s="18">
        <v>0</v>
      </c>
      <c r="D234" s="18">
        <v>7671</v>
      </c>
      <c r="E234" s="18">
        <v>3196.25</v>
      </c>
      <c r="F234" s="18">
        <v>0</v>
      </c>
      <c r="G234" s="18">
        <v>7671</v>
      </c>
      <c r="H234" s="19">
        <f t="shared" si="0"/>
        <v>240</v>
      </c>
    </row>
    <row r="235" spans="1:8" x14ac:dyDescent="0.25">
      <c r="A235" s="16" t="s">
        <v>94</v>
      </c>
      <c r="B235" s="17" t="s">
        <v>95</v>
      </c>
      <c r="C235" s="18">
        <v>938200</v>
      </c>
      <c r="D235" s="18">
        <v>938200</v>
      </c>
      <c r="E235" s="18">
        <v>390916.66666666663</v>
      </c>
      <c r="F235" s="18">
        <v>0</v>
      </c>
      <c r="G235" s="18">
        <v>11543.9</v>
      </c>
      <c r="H235" s="19">
        <f t="shared" si="0"/>
        <v>2.9530334683436368</v>
      </c>
    </row>
    <row r="236" spans="1:8" ht="31.5" x14ac:dyDescent="0.25">
      <c r="A236" s="16" t="s">
        <v>126</v>
      </c>
      <c r="B236" s="17" t="s">
        <v>127</v>
      </c>
      <c r="C236" s="18">
        <v>26000</v>
      </c>
      <c r="D236" s="18">
        <v>26000</v>
      </c>
      <c r="E236" s="18">
        <v>26000</v>
      </c>
      <c r="F236" s="18">
        <v>25940</v>
      </c>
      <c r="G236" s="18">
        <v>25940</v>
      </c>
      <c r="H236" s="19">
        <f t="shared" si="0"/>
        <v>99.769230769230759</v>
      </c>
    </row>
    <row r="237" spans="1:8" ht="63" x14ac:dyDescent="0.25">
      <c r="A237" s="12" t="s">
        <v>96</v>
      </c>
      <c r="B237" s="13" t="s">
        <v>97</v>
      </c>
      <c r="C237" s="14">
        <v>515482</v>
      </c>
      <c r="D237" s="14">
        <v>476206</v>
      </c>
      <c r="E237" s="14">
        <v>297886.33333333331</v>
      </c>
      <c r="F237" s="14">
        <v>153606</v>
      </c>
      <c r="G237" s="14">
        <v>121906</v>
      </c>
      <c r="H237" s="15">
        <f t="shared" si="0"/>
        <v>40.923663276484653</v>
      </c>
    </row>
    <row r="238" spans="1:8" x14ac:dyDescent="0.25">
      <c r="A238" s="16" t="s">
        <v>15</v>
      </c>
      <c r="B238" s="17" t="s">
        <v>16</v>
      </c>
      <c r="C238" s="18">
        <v>2000</v>
      </c>
      <c r="D238" s="18">
        <v>5300</v>
      </c>
      <c r="E238" s="18">
        <v>2208.333333333333</v>
      </c>
      <c r="F238" s="18">
        <v>0</v>
      </c>
      <c r="G238" s="18">
        <v>3300</v>
      </c>
      <c r="H238" s="19">
        <f t="shared" si="0"/>
        <v>149.43396226415095</v>
      </c>
    </row>
    <row r="239" spans="1:8" x14ac:dyDescent="0.25">
      <c r="A239" s="16" t="s">
        <v>94</v>
      </c>
      <c r="B239" s="17" t="s">
        <v>95</v>
      </c>
      <c r="C239" s="18">
        <v>250900</v>
      </c>
      <c r="D239" s="18">
        <v>250900</v>
      </c>
      <c r="E239" s="18">
        <v>104541.66666666666</v>
      </c>
      <c r="F239" s="18">
        <v>0</v>
      </c>
      <c r="G239" s="18">
        <v>0</v>
      </c>
      <c r="H239" s="19">
        <f t="shared" si="0"/>
        <v>0</v>
      </c>
    </row>
    <row r="240" spans="1:8" x14ac:dyDescent="0.25">
      <c r="A240" s="16" t="s">
        <v>17</v>
      </c>
      <c r="B240" s="17" t="s">
        <v>18</v>
      </c>
      <c r="C240" s="18">
        <v>5000</v>
      </c>
      <c r="D240" s="18">
        <v>5000</v>
      </c>
      <c r="E240" s="18">
        <v>2083.3333333333335</v>
      </c>
      <c r="F240" s="18">
        <v>0</v>
      </c>
      <c r="G240" s="18">
        <v>0</v>
      </c>
      <c r="H240" s="19">
        <f t="shared" si="0"/>
        <v>0</v>
      </c>
    </row>
    <row r="241" spans="1:8" x14ac:dyDescent="0.25">
      <c r="A241" s="16" t="s">
        <v>27</v>
      </c>
      <c r="B241" s="17" t="s">
        <v>28</v>
      </c>
      <c r="C241" s="18">
        <v>3000</v>
      </c>
      <c r="D241" s="18">
        <v>3000</v>
      </c>
      <c r="E241" s="18">
        <v>1250</v>
      </c>
      <c r="F241" s="18">
        <v>0</v>
      </c>
      <c r="G241" s="18">
        <v>0</v>
      </c>
      <c r="H241" s="19">
        <f t="shared" si="0"/>
        <v>0</v>
      </c>
    </row>
    <row r="242" spans="1:8" ht="31.5" x14ac:dyDescent="0.25">
      <c r="A242" s="16" t="s">
        <v>126</v>
      </c>
      <c r="B242" s="17" t="s">
        <v>127</v>
      </c>
      <c r="C242" s="18">
        <v>254582</v>
      </c>
      <c r="D242" s="18">
        <v>212006</v>
      </c>
      <c r="E242" s="18">
        <v>187803</v>
      </c>
      <c r="F242" s="18">
        <v>153606</v>
      </c>
      <c r="G242" s="18">
        <v>118606</v>
      </c>
      <c r="H242" s="19">
        <f t="shared" si="0"/>
        <v>63.154475700601168</v>
      </c>
    </row>
    <row r="243" spans="1:8" ht="31.5" x14ac:dyDescent="0.25">
      <c r="A243" s="12" t="s">
        <v>110</v>
      </c>
      <c r="B243" s="13" t="s">
        <v>111</v>
      </c>
      <c r="C243" s="14">
        <v>0</v>
      </c>
      <c r="D243" s="14">
        <v>18310</v>
      </c>
      <c r="E243" s="14">
        <v>7629.1666666666661</v>
      </c>
      <c r="F243" s="14">
        <v>0</v>
      </c>
      <c r="G243" s="14">
        <v>18310</v>
      </c>
      <c r="H243" s="15">
        <f t="shared" si="0"/>
        <v>240.00000000000003</v>
      </c>
    </row>
    <row r="244" spans="1:8" x14ac:dyDescent="0.25">
      <c r="A244" s="16" t="s">
        <v>15</v>
      </c>
      <c r="B244" s="17" t="s">
        <v>16</v>
      </c>
      <c r="C244" s="18">
        <v>0</v>
      </c>
      <c r="D244" s="18">
        <v>18310</v>
      </c>
      <c r="E244" s="18">
        <v>7629.1666666666661</v>
      </c>
      <c r="F244" s="18">
        <v>0</v>
      </c>
      <c r="G244" s="18">
        <v>18310</v>
      </c>
      <c r="H244" s="19">
        <f t="shared" si="0"/>
        <v>240.00000000000003</v>
      </c>
    </row>
    <row r="245" spans="1:8" ht="31.5" x14ac:dyDescent="0.25">
      <c r="A245" s="12" t="s">
        <v>149</v>
      </c>
      <c r="B245" s="13" t="s">
        <v>150</v>
      </c>
      <c r="C245" s="14">
        <v>480000</v>
      </c>
      <c r="D245" s="14">
        <v>630226</v>
      </c>
      <c r="E245" s="14">
        <v>360667</v>
      </c>
      <c r="F245" s="14">
        <v>79558.03</v>
      </c>
      <c r="G245" s="14">
        <v>79558.03</v>
      </c>
      <c r="H245" s="15">
        <f t="shared" si="0"/>
        <v>22.058583125154225</v>
      </c>
    </row>
    <row r="246" spans="1:8" x14ac:dyDescent="0.25">
      <c r="A246" s="16" t="s">
        <v>141</v>
      </c>
      <c r="B246" s="17" t="s">
        <v>142</v>
      </c>
      <c r="C246" s="18">
        <v>480000</v>
      </c>
      <c r="D246" s="18">
        <v>280000</v>
      </c>
      <c r="E246" s="18">
        <v>280000</v>
      </c>
      <c r="F246" s="18">
        <v>0</v>
      </c>
      <c r="G246" s="18">
        <v>0</v>
      </c>
      <c r="H246" s="19">
        <f t="shared" si="0"/>
        <v>0</v>
      </c>
    </row>
    <row r="247" spans="1:8" x14ac:dyDescent="0.25">
      <c r="A247" s="16" t="s">
        <v>135</v>
      </c>
      <c r="B247" s="17" t="s">
        <v>136</v>
      </c>
      <c r="C247" s="18">
        <v>0</v>
      </c>
      <c r="D247" s="18">
        <v>350226</v>
      </c>
      <c r="E247" s="18">
        <v>80667</v>
      </c>
      <c r="F247" s="18">
        <v>79558.03</v>
      </c>
      <c r="G247" s="18">
        <v>79558.03</v>
      </c>
      <c r="H247" s="19">
        <f t="shared" si="0"/>
        <v>98.625249482440154</v>
      </c>
    </row>
    <row r="248" spans="1:8" ht="47.25" x14ac:dyDescent="0.25">
      <c r="A248" s="12" t="s">
        <v>151</v>
      </c>
      <c r="B248" s="13" t="s">
        <v>152</v>
      </c>
      <c r="C248" s="14">
        <v>0</v>
      </c>
      <c r="D248" s="14">
        <v>148490</v>
      </c>
      <c r="E248" s="14">
        <v>0</v>
      </c>
      <c r="F248" s="14">
        <v>0</v>
      </c>
      <c r="G248" s="14">
        <v>0</v>
      </c>
      <c r="H248" s="15">
        <f t="shared" si="0"/>
        <v>0</v>
      </c>
    </row>
    <row r="249" spans="1:8" x14ac:dyDescent="0.25">
      <c r="A249" s="16" t="s">
        <v>141</v>
      </c>
      <c r="B249" s="17" t="s">
        <v>142</v>
      </c>
      <c r="C249" s="18">
        <v>0</v>
      </c>
      <c r="D249" s="18">
        <v>148490</v>
      </c>
      <c r="E249" s="18">
        <v>0</v>
      </c>
      <c r="F249" s="18">
        <v>0</v>
      </c>
      <c r="G249" s="18">
        <v>0</v>
      </c>
      <c r="H249" s="19">
        <f t="shared" si="0"/>
        <v>0</v>
      </c>
    </row>
    <row r="250" spans="1:8" ht="47.25" x14ac:dyDescent="0.25">
      <c r="A250" s="12" t="s">
        <v>114</v>
      </c>
      <c r="B250" s="13" t="s">
        <v>30</v>
      </c>
      <c r="C250" s="14">
        <v>20000</v>
      </c>
      <c r="D250" s="14">
        <v>20000</v>
      </c>
      <c r="E250" s="14">
        <v>20000</v>
      </c>
      <c r="F250" s="14">
        <v>11918</v>
      </c>
      <c r="G250" s="14">
        <v>11918</v>
      </c>
      <c r="H250" s="15">
        <f t="shared" si="0"/>
        <v>59.589999999999996</v>
      </c>
    </row>
    <row r="251" spans="1:8" ht="31.5" x14ac:dyDescent="0.25">
      <c r="A251" s="16" t="s">
        <v>126</v>
      </c>
      <c r="B251" s="17" t="s">
        <v>127</v>
      </c>
      <c r="C251" s="18">
        <v>20000</v>
      </c>
      <c r="D251" s="18">
        <v>20000</v>
      </c>
      <c r="E251" s="18">
        <v>20000</v>
      </c>
      <c r="F251" s="18">
        <v>11918</v>
      </c>
      <c r="G251" s="18">
        <v>11918</v>
      </c>
      <c r="H251" s="19">
        <f t="shared" si="0"/>
        <v>59.589999999999996</v>
      </c>
    </row>
    <row r="252" spans="1:8" ht="31.5" x14ac:dyDescent="0.25">
      <c r="A252" s="12" t="s">
        <v>115</v>
      </c>
      <c r="B252" s="13" t="s">
        <v>116</v>
      </c>
      <c r="C252" s="14">
        <v>0</v>
      </c>
      <c r="D252" s="14">
        <v>139628.20000000001</v>
      </c>
      <c r="E252" s="14">
        <v>11511.75</v>
      </c>
      <c r="F252" s="14">
        <v>0</v>
      </c>
      <c r="G252" s="14">
        <v>27628.2</v>
      </c>
      <c r="H252" s="15">
        <f t="shared" si="0"/>
        <v>240</v>
      </c>
    </row>
    <row r="253" spans="1:8" ht="31.5" x14ac:dyDescent="0.25">
      <c r="A253" s="16" t="s">
        <v>126</v>
      </c>
      <c r="B253" s="17" t="s">
        <v>127</v>
      </c>
      <c r="C253" s="18">
        <v>0</v>
      </c>
      <c r="D253" s="18">
        <v>139628.20000000001</v>
      </c>
      <c r="E253" s="18">
        <v>11511.75</v>
      </c>
      <c r="F253" s="18">
        <v>0</v>
      </c>
      <c r="G253" s="18">
        <v>27628.2</v>
      </c>
      <c r="H253" s="19">
        <f t="shared" si="0"/>
        <v>240</v>
      </c>
    </row>
    <row r="254" spans="1:8" ht="47.25" x14ac:dyDescent="0.25">
      <c r="A254" s="12" t="s">
        <v>117</v>
      </c>
      <c r="B254" s="13" t="s">
        <v>118</v>
      </c>
      <c r="C254" s="14">
        <v>25000</v>
      </c>
      <c r="D254" s="14">
        <v>111650</v>
      </c>
      <c r="E254" s="14">
        <v>43604.166666666672</v>
      </c>
      <c r="F254" s="14">
        <v>0</v>
      </c>
      <c r="G254" s="14">
        <v>0</v>
      </c>
      <c r="H254" s="15">
        <f t="shared" si="0"/>
        <v>0</v>
      </c>
    </row>
    <row r="255" spans="1:8" x14ac:dyDescent="0.25">
      <c r="A255" s="16" t="s">
        <v>15</v>
      </c>
      <c r="B255" s="17" t="s">
        <v>16</v>
      </c>
      <c r="C255" s="18">
        <v>0</v>
      </c>
      <c r="D255" s="18">
        <v>15000</v>
      </c>
      <c r="E255" s="18">
        <v>6250</v>
      </c>
      <c r="F255" s="18">
        <v>0</v>
      </c>
      <c r="G255" s="18">
        <v>0</v>
      </c>
      <c r="H255" s="19">
        <f t="shared" si="0"/>
        <v>0</v>
      </c>
    </row>
    <row r="256" spans="1:8" x14ac:dyDescent="0.25">
      <c r="A256" s="16" t="s">
        <v>17</v>
      </c>
      <c r="B256" s="17" t="s">
        <v>18</v>
      </c>
      <c r="C256" s="18">
        <v>0</v>
      </c>
      <c r="D256" s="18">
        <v>29650</v>
      </c>
      <c r="E256" s="18">
        <v>12354.166666666668</v>
      </c>
      <c r="F256" s="18">
        <v>0</v>
      </c>
      <c r="G256" s="18">
        <v>0</v>
      </c>
      <c r="H256" s="19">
        <f t="shared" si="0"/>
        <v>0</v>
      </c>
    </row>
    <row r="257" spans="1:8" ht="31.5" x14ac:dyDescent="0.25">
      <c r="A257" s="16" t="s">
        <v>126</v>
      </c>
      <c r="B257" s="17" t="s">
        <v>127</v>
      </c>
      <c r="C257" s="18">
        <v>25000</v>
      </c>
      <c r="D257" s="18">
        <v>67000</v>
      </c>
      <c r="E257" s="18">
        <v>25000</v>
      </c>
      <c r="F257" s="18">
        <v>0</v>
      </c>
      <c r="G257" s="18">
        <v>0</v>
      </c>
      <c r="H257" s="19">
        <f t="shared" si="0"/>
        <v>0</v>
      </c>
    </row>
    <row r="258" spans="1:8" ht="31.5" x14ac:dyDescent="0.25">
      <c r="A258" s="12" t="s">
        <v>119</v>
      </c>
      <c r="B258" s="13" t="s">
        <v>120</v>
      </c>
      <c r="C258" s="14">
        <v>40000</v>
      </c>
      <c r="D258" s="14">
        <v>40000</v>
      </c>
      <c r="E258" s="14">
        <v>40000</v>
      </c>
      <c r="F258" s="14">
        <v>29250</v>
      </c>
      <c r="G258" s="14">
        <v>29250</v>
      </c>
      <c r="H258" s="15">
        <f t="shared" si="0"/>
        <v>73.125</v>
      </c>
    </row>
    <row r="259" spans="1:8" ht="31.5" x14ac:dyDescent="0.25">
      <c r="A259" s="16" t="s">
        <v>126</v>
      </c>
      <c r="B259" s="17" t="s">
        <v>127</v>
      </c>
      <c r="C259" s="18">
        <v>40000</v>
      </c>
      <c r="D259" s="18">
        <v>40000</v>
      </c>
      <c r="E259" s="18">
        <v>40000</v>
      </c>
      <c r="F259" s="18">
        <v>29250</v>
      </c>
      <c r="G259" s="18">
        <v>29250</v>
      </c>
      <c r="H259" s="19">
        <f t="shared" si="0"/>
        <v>73.125</v>
      </c>
    </row>
    <row r="260" spans="1:8" ht="31.5" x14ac:dyDescent="0.25">
      <c r="A260" s="12" t="s">
        <v>153</v>
      </c>
      <c r="B260" s="13" t="s">
        <v>154</v>
      </c>
      <c r="C260" s="14">
        <v>250000</v>
      </c>
      <c r="D260" s="14">
        <v>250000</v>
      </c>
      <c r="E260" s="14">
        <v>250000</v>
      </c>
      <c r="F260" s="14">
        <v>249940</v>
      </c>
      <c r="G260" s="14">
        <v>249940</v>
      </c>
      <c r="H260" s="15">
        <f t="shared" si="0"/>
        <v>99.975999999999999</v>
      </c>
    </row>
    <row r="261" spans="1:8" x14ac:dyDescent="0.25">
      <c r="A261" s="16" t="s">
        <v>141</v>
      </c>
      <c r="B261" s="17" t="s">
        <v>142</v>
      </c>
      <c r="C261" s="18">
        <v>250000</v>
      </c>
      <c r="D261" s="18">
        <v>250000</v>
      </c>
      <c r="E261" s="18">
        <v>250000</v>
      </c>
      <c r="F261" s="18">
        <v>249940</v>
      </c>
      <c r="G261" s="18">
        <v>249940</v>
      </c>
      <c r="H261" s="19">
        <f t="shared" si="0"/>
        <v>99.975999999999999</v>
      </c>
    </row>
    <row r="262" spans="1:8" x14ac:dyDescent="0.25">
      <c r="A262" s="12" t="s">
        <v>123</v>
      </c>
      <c r="B262" s="13" t="s">
        <v>156</v>
      </c>
      <c r="C262" s="14">
        <v>4844592</v>
      </c>
      <c r="D262" s="14">
        <v>6978533.7700000005</v>
      </c>
      <c r="E262" s="20">
        <v>3031869.0708333333</v>
      </c>
      <c r="F262" s="14">
        <v>870170.03</v>
      </c>
      <c r="G262" s="20">
        <v>1629547.1500000001</v>
      </c>
      <c r="H262" s="15">
        <f t="shared" si="0"/>
        <v>53.747279711920612</v>
      </c>
    </row>
    <row r="263" spans="1:8" s="25" customFormat="1" x14ac:dyDescent="0.25">
      <c r="A263" s="23"/>
      <c r="B263" s="13" t="s">
        <v>158</v>
      </c>
      <c r="C263" s="24">
        <f>C197+C262</f>
        <v>144376001</v>
      </c>
      <c r="D263" s="24">
        <f>D197+D262</f>
        <v>157814724.77000001</v>
      </c>
      <c r="E263" s="24">
        <f>E197+E262</f>
        <v>69151232.07083334</v>
      </c>
      <c r="F263" s="24">
        <f>F197+F262</f>
        <v>52556051.559999995</v>
      </c>
      <c r="G263" s="24">
        <f>G197+G262</f>
        <v>51218755.019999981</v>
      </c>
      <c r="H263" s="15">
        <f t="shared" si="0"/>
        <v>74.067740351372663</v>
      </c>
    </row>
    <row r="266" spans="1:8" ht="18.75" x14ac:dyDescent="0.3">
      <c r="A266" s="26" t="s">
        <v>159</v>
      </c>
      <c r="B266" s="26"/>
      <c r="C266" s="26"/>
      <c r="D266" s="26"/>
      <c r="E266" s="26"/>
      <c r="F266" s="26"/>
      <c r="G266" s="26"/>
      <c r="H266" s="26"/>
    </row>
  </sheetData>
  <mergeCells count="4">
    <mergeCell ref="A266:H266"/>
    <mergeCell ref="A6:H6"/>
    <mergeCell ref="A198:H198"/>
    <mergeCell ref="A2:H2"/>
  </mergeCells>
  <pageMargins left="0.31496062992125984" right="0.31496062992125984" top="0.39370078740157483" bottom="0.39370078740157483" header="0" footer="0"/>
  <pageSetup paperSize="9" scale="98" fitToHeight="500" orientation="landscape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2020-06-22T07:58:28Z</cp:lastPrinted>
  <dcterms:created xsi:type="dcterms:W3CDTF">2020-06-18T08:02:45Z</dcterms:created>
  <dcterms:modified xsi:type="dcterms:W3CDTF">2020-06-22T07:58:35Z</dcterms:modified>
</cp:coreProperties>
</file>